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ОШ №1\Desktop\"/>
    </mc:Choice>
  </mc:AlternateContent>
  <bookViews>
    <workbookView xWindow="0" yWindow="150" windowWidth="18195" windowHeight="6975"/>
  </bookViews>
  <sheets>
    <sheet name="Лист2" sheetId="2" r:id="rId1"/>
    <sheet name="Лист3" sheetId="3" r:id="rId2"/>
  </sheets>
  <calcPr calcId="162913"/>
</workbook>
</file>

<file path=xl/calcChain.xml><?xml version="1.0" encoding="utf-8"?>
<calcChain xmlns="http://schemas.openxmlformats.org/spreadsheetml/2006/main">
  <c r="J96" i="2" l="1"/>
  <c r="F178" i="2"/>
  <c r="G178" i="2"/>
  <c r="H178" i="2"/>
  <c r="I178" i="2"/>
  <c r="J178" i="2"/>
  <c r="K178" i="2"/>
  <c r="L178" i="2"/>
  <c r="M178" i="2"/>
  <c r="N178" i="2"/>
  <c r="O178" i="2"/>
  <c r="P178" i="2"/>
  <c r="E178" i="2"/>
  <c r="F203" i="2"/>
  <c r="G203" i="2"/>
  <c r="H203" i="2"/>
  <c r="I203" i="2"/>
  <c r="J203" i="2"/>
  <c r="K203" i="2"/>
  <c r="L203" i="2"/>
  <c r="M203" i="2"/>
  <c r="N203" i="2"/>
  <c r="O203" i="2"/>
  <c r="P203" i="2"/>
  <c r="E203" i="2"/>
  <c r="F195" i="2"/>
  <c r="G195" i="2"/>
  <c r="H195" i="2"/>
  <c r="I195" i="2"/>
  <c r="J195" i="2"/>
  <c r="K195" i="2"/>
  <c r="L195" i="2"/>
  <c r="M195" i="2"/>
  <c r="N195" i="2"/>
  <c r="O195" i="2"/>
  <c r="P195" i="2"/>
  <c r="E195" i="2"/>
  <c r="F115" i="2"/>
  <c r="G115" i="2"/>
  <c r="H115" i="2"/>
  <c r="I115" i="2"/>
  <c r="J115" i="2"/>
  <c r="K115" i="2"/>
  <c r="L115" i="2"/>
  <c r="M115" i="2"/>
  <c r="N115" i="2"/>
  <c r="O115" i="2"/>
  <c r="P115" i="2"/>
  <c r="E115" i="2"/>
  <c r="F63" i="2"/>
  <c r="G63" i="2"/>
  <c r="H63" i="2"/>
  <c r="I63" i="2"/>
  <c r="J63" i="2"/>
  <c r="K63" i="2"/>
  <c r="L63" i="2"/>
  <c r="M63" i="2"/>
  <c r="N63" i="2"/>
  <c r="O63" i="2"/>
  <c r="P63" i="2"/>
  <c r="E63" i="2"/>
  <c r="F39" i="2"/>
  <c r="G39" i="2"/>
  <c r="H39" i="2"/>
  <c r="I39" i="2"/>
  <c r="J39" i="2"/>
  <c r="K39" i="2"/>
  <c r="L39" i="2"/>
  <c r="M39" i="2"/>
  <c r="N39" i="2"/>
  <c r="O39" i="2"/>
  <c r="P39" i="2"/>
  <c r="E39" i="2"/>
  <c r="F262" i="2"/>
  <c r="G262" i="2"/>
  <c r="H262" i="2"/>
  <c r="I262" i="2"/>
  <c r="J262" i="2"/>
  <c r="K262" i="2"/>
  <c r="L262" i="2"/>
  <c r="M262" i="2"/>
  <c r="N262" i="2"/>
  <c r="O262" i="2"/>
  <c r="P262" i="2"/>
  <c r="E262" i="2"/>
  <c r="E204" i="2" l="1"/>
  <c r="F253" i="2"/>
  <c r="F263" i="2" s="1"/>
  <c r="G253" i="2"/>
  <c r="G263" i="2" s="1"/>
  <c r="H253" i="2"/>
  <c r="H263" i="2" s="1"/>
  <c r="I253" i="2"/>
  <c r="I263" i="2" s="1"/>
  <c r="J253" i="2"/>
  <c r="J263" i="2" s="1"/>
  <c r="K253" i="2"/>
  <c r="K263" i="2" s="1"/>
  <c r="L253" i="2"/>
  <c r="L263" i="2" s="1"/>
  <c r="M253" i="2"/>
  <c r="M263" i="2" s="1"/>
  <c r="N253" i="2"/>
  <c r="N263" i="2" s="1"/>
  <c r="O253" i="2"/>
  <c r="O263" i="2" s="1"/>
  <c r="P253" i="2"/>
  <c r="P263" i="2" s="1"/>
  <c r="E253" i="2"/>
  <c r="E263" i="2" s="1"/>
  <c r="F233" i="2"/>
  <c r="G233" i="2"/>
  <c r="H233" i="2"/>
  <c r="I233" i="2"/>
  <c r="J233" i="2"/>
  <c r="K233" i="2"/>
  <c r="L233" i="2"/>
  <c r="M233" i="2"/>
  <c r="N233" i="2"/>
  <c r="O233" i="2"/>
  <c r="P233" i="2"/>
  <c r="E233" i="2"/>
  <c r="P225" i="2"/>
  <c r="O225" i="2"/>
  <c r="O234" i="2" s="1"/>
  <c r="N225" i="2"/>
  <c r="N234" i="2" s="1"/>
  <c r="M225" i="2"/>
  <c r="M234" i="2" s="1"/>
  <c r="L225" i="2"/>
  <c r="K225" i="2"/>
  <c r="K234" i="2" s="1"/>
  <c r="J225" i="2"/>
  <c r="J234" i="2" s="1"/>
  <c r="I225" i="2"/>
  <c r="I234" i="2" s="1"/>
  <c r="H225" i="2"/>
  <c r="G225" i="2"/>
  <c r="F225" i="2"/>
  <c r="E225" i="2"/>
  <c r="E234" i="2" s="1"/>
  <c r="P204" i="2"/>
  <c r="O204" i="2"/>
  <c r="N204" i="2"/>
  <c r="M204" i="2"/>
  <c r="L204" i="2"/>
  <c r="K204" i="2"/>
  <c r="J204" i="2"/>
  <c r="I204" i="2"/>
  <c r="H204" i="2"/>
  <c r="G204" i="2"/>
  <c r="F204" i="2"/>
  <c r="F170" i="2"/>
  <c r="F179" i="2" s="1"/>
  <c r="G170" i="2"/>
  <c r="G179" i="2" s="1"/>
  <c r="H170" i="2"/>
  <c r="H179" i="2" s="1"/>
  <c r="I170" i="2"/>
  <c r="I179" i="2" s="1"/>
  <c r="J170" i="2"/>
  <c r="J179" i="2" s="1"/>
  <c r="K170" i="2"/>
  <c r="K179" i="2" s="1"/>
  <c r="L170" i="2"/>
  <c r="L179" i="2" s="1"/>
  <c r="M170" i="2"/>
  <c r="M179" i="2" s="1"/>
  <c r="N170" i="2"/>
  <c r="N179" i="2" s="1"/>
  <c r="O170" i="2"/>
  <c r="O179" i="2" s="1"/>
  <c r="P170" i="2"/>
  <c r="P179" i="2" s="1"/>
  <c r="E170" i="2"/>
  <c r="E179" i="2" s="1"/>
  <c r="F149" i="2"/>
  <c r="G149" i="2"/>
  <c r="H149" i="2"/>
  <c r="I149" i="2"/>
  <c r="J149" i="2"/>
  <c r="K149" i="2"/>
  <c r="L149" i="2"/>
  <c r="M149" i="2"/>
  <c r="N149" i="2"/>
  <c r="O149" i="2"/>
  <c r="P149" i="2"/>
  <c r="E149" i="2"/>
  <c r="F142" i="2"/>
  <c r="F150" i="2" s="1"/>
  <c r="G142" i="2"/>
  <c r="G150" i="2" s="1"/>
  <c r="H142" i="2"/>
  <c r="H150" i="2" s="1"/>
  <c r="I142" i="2"/>
  <c r="J142" i="2"/>
  <c r="J150" i="2" s="1"/>
  <c r="K142" i="2"/>
  <c r="K150" i="2" s="1"/>
  <c r="L142" i="2"/>
  <c r="L150" i="2" s="1"/>
  <c r="M142" i="2"/>
  <c r="M150" i="2" s="1"/>
  <c r="N142" i="2"/>
  <c r="N150" i="2" s="1"/>
  <c r="O142" i="2"/>
  <c r="O150" i="2" s="1"/>
  <c r="P142" i="2"/>
  <c r="E142" i="2"/>
  <c r="F123" i="2"/>
  <c r="F124" i="2" s="1"/>
  <c r="G123" i="2"/>
  <c r="G124" i="2" s="1"/>
  <c r="H123" i="2"/>
  <c r="H124" i="2" s="1"/>
  <c r="I123" i="2"/>
  <c r="I124" i="2" s="1"/>
  <c r="J123" i="2"/>
  <c r="J124" i="2" s="1"/>
  <c r="K123" i="2"/>
  <c r="K124" i="2" s="1"/>
  <c r="L123" i="2"/>
  <c r="L124" i="2" s="1"/>
  <c r="M123" i="2"/>
  <c r="M124" i="2" s="1"/>
  <c r="N123" i="2"/>
  <c r="N124" i="2" s="1"/>
  <c r="O123" i="2"/>
  <c r="O124" i="2" s="1"/>
  <c r="P123" i="2"/>
  <c r="P124" i="2" s="1"/>
  <c r="E123" i="2"/>
  <c r="E124" i="2" s="1"/>
  <c r="F101" i="2"/>
  <c r="G101" i="2"/>
  <c r="H101" i="2"/>
  <c r="I101" i="2"/>
  <c r="J101" i="2"/>
  <c r="K101" i="2"/>
  <c r="L101" i="2"/>
  <c r="M101" i="2"/>
  <c r="N101" i="2"/>
  <c r="O101" i="2"/>
  <c r="P101" i="2"/>
  <c r="E101" i="2"/>
  <c r="F93" i="2"/>
  <c r="G93" i="2"/>
  <c r="H93" i="2"/>
  <c r="I93" i="2"/>
  <c r="J93" i="2"/>
  <c r="K93" i="2"/>
  <c r="L93" i="2"/>
  <c r="M93" i="2"/>
  <c r="N93" i="2"/>
  <c r="O93" i="2"/>
  <c r="P93" i="2"/>
  <c r="E93" i="2"/>
  <c r="F71" i="2"/>
  <c r="G71" i="2"/>
  <c r="H71" i="2"/>
  <c r="I71" i="2"/>
  <c r="J71" i="2"/>
  <c r="K71" i="2"/>
  <c r="L71" i="2"/>
  <c r="M71" i="2"/>
  <c r="N71" i="2"/>
  <c r="O71" i="2"/>
  <c r="P71" i="2"/>
  <c r="E71" i="2"/>
  <c r="I150" i="2" l="1"/>
  <c r="F234" i="2"/>
  <c r="L234" i="2"/>
  <c r="P234" i="2"/>
  <c r="H234" i="2"/>
  <c r="G234" i="2"/>
  <c r="L102" i="2"/>
  <c r="P150" i="2"/>
  <c r="E150" i="2"/>
  <c r="P102" i="2"/>
  <c r="O102" i="2"/>
  <c r="N102" i="2"/>
  <c r="M102" i="2"/>
  <c r="K102" i="2"/>
  <c r="J102" i="2"/>
  <c r="I102" i="2"/>
  <c r="H102" i="2"/>
  <c r="G102" i="2"/>
  <c r="F102" i="2"/>
  <c r="E102" i="2"/>
  <c r="F72" i="2"/>
  <c r="G72" i="2"/>
  <c r="H72" i="2"/>
  <c r="I72" i="2"/>
  <c r="J72" i="2"/>
  <c r="K72" i="2"/>
  <c r="L72" i="2"/>
  <c r="M72" i="2"/>
  <c r="N72" i="2"/>
  <c r="O72" i="2"/>
  <c r="P72" i="2"/>
  <c r="E72" i="2"/>
  <c r="F47" i="2"/>
  <c r="F48" i="2" s="1"/>
  <c r="G47" i="2"/>
  <c r="G48" i="2" s="1"/>
  <c r="H47" i="2"/>
  <c r="H48" i="2" s="1"/>
  <c r="I47" i="2"/>
  <c r="I48" i="2" s="1"/>
  <c r="J47" i="2"/>
  <c r="J48" i="2" s="1"/>
  <c r="K47" i="2"/>
  <c r="K48" i="2" s="1"/>
  <c r="L47" i="2"/>
  <c r="L48" i="2" s="1"/>
  <c r="M47" i="2"/>
  <c r="M48" i="2" s="1"/>
  <c r="N47" i="2"/>
  <c r="N48" i="2" s="1"/>
  <c r="O47" i="2"/>
  <c r="O48" i="2" s="1"/>
  <c r="P47" i="2"/>
  <c r="P48" i="2" s="1"/>
  <c r="E47" i="2"/>
  <c r="F20" i="2"/>
  <c r="G20" i="2"/>
  <c r="H20" i="2"/>
  <c r="I20" i="2"/>
  <c r="J20" i="2"/>
  <c r="K20" i="2"/>
  <c r="L20" i="2"/>
  <c r="M20" i="2"/>
  <c r="N20" i="2"/>
  <c r="O20" i="2"/>
  <c r="P20" i="2"/>
  <c r="E20" i="2"/>
  <c r="F12" i="2"/>
  <c r="G12" i="2"/>
  <c r="H12" i="2"/>
  <c r="I12" i="2"/>
  <c r="J12" i="2"/>
  <c r="K12" i="2"/>
  <c r="L12" i="2"/>
  <c r="M12" i="2"/>
  <c r="N12" i="2"/>
  <c r="O12" i="2"/>
  <c r="P12" i="2"/>
  <c r="E12" i="2"/>
  <c r="L21" i="2" l="1"/>
  <c r="I21" i="2"/>
  <c r="O21" i="2"/>
  <c r="N21" i="2"/>
  <c r="M21" i="2"/>
  <c r="H21" i="2"/>
  <c r="G21" i="2"/>
  <c r="E21" i="2"/>
  <c r="P21" i="2"/>
  <c r="K21" i="2"/>
  <c r="J21" i="2"/>
  <c r="F21" i="2"/>
  <c r="E48" i="2"/>
</calcChain>
</file>

<file path=xl/sharedStrings.xml><?xml version="1.0" encoding="utf-8"?>
<sst xmlns="http://schemas.openxmlformats.org/spreadsheetml/2006/main" count="365" uniqueCount="73">
  <si>
    <t>Номер техно-логи-ческой карты</t>
  </si>
  <si>
    <t xml:space="preserve">Наименование, </t>
  </si>
  <si>
    <t>Д Е Н Ь</t>
  </si>
  <si>
    <t>Выход блюд</t>
  </si>
  <si>
    <t>Пищевые вещества</t>
  </si>
  <si>
    <t>Витамины (мг)</t>
  </si>
  <si>
    <t>Минеральные вещества (мг)</t>
  </si>
  <si>
    <t>Белки</t>
  </si>
  <si>
    <t>Жиры</t>
  </si>
  <si>
    <t>Углеводы</t>
  </si>
  <si>
    <t>ККАЛ</t>
  </si>
  <si>
    <t>В1</t>
  </si>
  <si>
    <t>С</t>
  </si>
  <si>
    <t>А</t>
  </si>
  <si>
    <t>Е</t>
  </si>
  <si>
    <t>Са</t>
  </si>
  <si>
    <t>Р</t>
  </si>
  <si>
    <t>Мg</t>
  </si>
  <si>
    <t>Fe</t>
  </si>
  <si>
    <t>ЗАВТРАК</t>
  </si>
  <si>
    <t>Сыр (порциями)</t>
  </si>
  <si>
    <t xml:space="preserve">Хлеб пшеничный </t>
  </si>
  <si>
    <t>ИТОГО</t>
  </si>
  <si>
    <t>ОБЕД</t>
  </si>
  <si>
    <t>Суп картофельный с бобовыми</t>
  </si>
  <si>
    <t>Картофельное пюре</t>
  </si>
  <si>
    <t>Яйцо вареное</t>
  </si>
  <si>
    <t>Икра кабачковая</t>
  </si>
  <si>
    <t>Компот из сухофруктов</t>
  </si>
  <si>
    <t>№ 467</t>
  </si>
  <si>
    <t xml:space="preserve">Банан </t>
  </si>
  <si>
    <t>Омлет натуральный</t>
  </si>
  <si>
    <t xml:space="preserve">Яблоко </t>
  </si>
  <si>
    <t>Чай с лимоном</t>
  </si>
  <si>
    <t>Суп молочный с макаронными изделиями</t>
  </si>
  <si>
    <t>ИТОГО за день</t>
  </si>
  <si>
    <t>Какао с молоком</t>
  </si>
  <si>
    <t xml:space="preserve">Каша рисовая молочная </t>
  </si>
  <si>
    <t>Суп  с клецками на курином бульоне</t>
  </si>
  <si>
    <t>Каша  молочная манная</t>
  </si>
  <si>
    <t>Жаркое по домашнему</t>
  </si>
  <si>
    <t>Каша "Дружба"</t>
  </si>
  <si>
    <t>номер рецептуры</t>
  </si>
  <si>
    <t>Номер технологической карты</t>
  </si>
  <si>
    <t>Номер рецептуры</t>
  </si>
  <si>
    <t>Масло сливочное (порциями)</t>
  </si>
  <si>
    <t>Зеленый горошек консервированный</t>
  </si>
  <si>
    <t>зефир</t>
  </si>
  <si>
    <t>Суп картофельный с макаронными изделиями</t>
  </si>
  <si>
    <t>Кофейный напиток с молоком</t>
  </si>
  <si>
    <t xml:space="preserve">Суп картофельный с клецками </t>
  </si>
  <si>
    <t>Птица тушеная (курица)</t>
  </si>
  <si>
    <t>Щи с рыбными консервами</t>
  </si>
  <si>
    <t>Каша рассыпчатая (гречневая)</t>
  </si>
  <si>
    <t>рыба тушеная в томатном соусе с овощами</t>
  </si>
  <si>
    <t xml:space="preserve">Каша пшенная молочная </t>
  </si>
  <si>
    <t xml:space="preserve">Щи из свежей капусты с картофелем </t>
  </si>
  <si>
    <t>Тефтели мясные</t>
  </si>
  <si>
    <t>Плов из птицы</t>
  </si>
  <si>
    <t>Суп с рыбными консервами</t>
  </si>
  <si>
    <t>Рыба тушеная в томатном соусе с овощами</t>
  </si>
  <si>
    <t>Щи из свежей капусты с картофелем</t>
  </si>
  <si>
    <t>Макаронные изделия отварные</t>
  </si>
  <si>
    <t>Гуляш из отварной говядины</t>
  </si>
  <si>
    <t xml:space="preserve">Сок </t>
  </si>
  <si>
    <t>кукуруза консервированная</t>
  </si>
  <si>
    <t>Оладьи с повидлом</t>
  </si>
  <si>
    <t>Пюре из гороха с маслом</t>
  </si>
  <si>
    <t>Зефир</t>
  </si>
  <si>
    <t xml:space="preserve">Рагу овощное </t>
  </si>
  <si>
    <t>Котлеты из говядины</t>
  </si>
  <si>
    <t>200/50</t>
  </si>
  <si>
    <t>Птица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</si>
</sst>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2" xfId="0" applyFont="1" applyBorder="1" applyAlignment="1">
      <alignment horizontal="center" vertical="top" wrapText="1"/>
    </xf>
    <xf numFmtId="0" fontId="2" fillId="0" borderId="0" xfId="0" applyFont="1"/>
    <xf numFmtId="0" fontId="1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2" fillId="2" borderId="0" xfId="0" applyFont="1" applyFill="1"/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63"/>
  <sheetViews>
    <sheetView tabSelected="1" workbookViewId="0">
      <selection activeCell="E238" sqref="E238"/>
    </sheetView>
  </sheetViews>
  <sheetFormatPr defaultRowHeight="12" x14ac:dyDescent="0.2"/>
  <cols>
    <col min="1" max="1" width="9.7109375" style="2" customWidth="1"/>
    <col min="2" max="2" width="8" style="2" customWidth="1"/>
    <col min="3" max="3" width="12.7109375" style="2" customWidth="1"/>
    <col min="4" max="8" width="9.140625" style="2"/>
    <col min="9" max="9" width="7.5703125" style="2" customWidth="1"/>
    <col min="10" max="10" width="6.42578125" style="2" customWidth="1"/>
    <col min="11" max="11" width="7.85546875" style="2" customWidth="1"/>
    <col min="12" max="12" width="7.5703125" style="2" customWidth="1"/>
    <col min="13" max="14" width="7.28515625" style="2" customWidth="1"/>
    <col min="15" max="15" width="7.7109375" style="2" customWidth="1"/>
    <col min="16" max="16" width="7.5703125" style="2" customWidth="1"/>
    <col min="17" max="16384" width="9.140625" style="2"/>
  </cols>
  <sheetData>
    <row r="1" spans="1:16" x14ac:dyDescent="0.2">
      <c r="A1" s="1"/>
      <c r="B1" s="1"/>
      <c r="C1" s="1"/>
      <c r="D1" s="33" t="s">
        <v>3</v>
      </c>
      <c r="E1" s="33" t="s">
        <v>4</v>
      </c>
      <c r="F1" s="35"/>
      <c r="G1" s="35"/>
      <c r="H1" s="35"/>
      <c r="I1" s="33" t="s">
        <v>5</v>
      </c>
      <c r="J1" s="35"/>
      <c r="K1" s="35"/>
      <c r="L1" s="37"/>
      <c r="M1" s="33" t="s">
        <v>6</v>
      </c>
      <c r="N1" s="35"/>
      <c r="O1" s="35"/>
      <c r="P1" s="37"/>
    </row>
    <row r="2" spans="1:16" ht="48" x14ac:dyDescent="0.2">
      <c r="A2" s="3" t="s">
        <v>43</v>
      </c>
      <c r="B2" s="3" t="s">
        <v>44</v>
      </c>
      <c r="C2" s="3" t="s">
        <v>1</v>
      </c>
      <c r="D2" s="34"/>
      <c r="E2" s="34"/>
      <c r="F2" s="36"/>
      <c r="G2" s="36"/>
      <c r="H2" s="36"/>
      <c r="I2" s="34"/>
      <c r="J2" s="36"/>
      <c r="K2" s="36"/>
      <c r="L2" s="38"/>
      <c r="M2" s="34"/>
      <c r="N2" s="36"/>
      <c r="O2" s="36"/>
      <c r="P2" s="38"/>
    </row>
    <row r="3" spans="1:16" x14ac:dyDescent="0.2">
      <c r="A3" s="4"/>
      <c r="B3" s="4"/>
      <c r="C3" s="3">
        <v>1</v>
      </c>
      <c r="D3" s="1"/>
      <c r="E3" s="33" t="s">
        <v>7</v>
      </c>
      <c r="F3" s="33" t="s">
        <v>8</v>
      </c>
      <c r="G3" s="33" t="s">
        <v>9</v>
      </c>
      <c r="H3" s="33" t="s">
        <v>10</v>
      </c>
      <c r="I3" s="1"/>
      <c r="J3" s="1"/>
      <c r="K3" s="1"/>
      <c r="L3" s="1"/>
      <c r="M3" s="1"/>
      <c r="N3" s="1"/>
      <c r="O3" s="1"/>
      <c r="P3" s="1"/>
    </row>
    <row r="4" spans="1:16" x14ac:dyDescent="0.2">
      <c r="A4" s="4"/>
      <c r="B4" s="4"/>
      <c r="C4" s="3" t="s">
        <v>2</v>
      </c>
      <c r="D4" s="3"/>
      <c r="E4" s="39"/>
      <c r="F4" s="39"/>
      <c r="G4" s="39"/>
      <c r="H4" s="39"/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3" t="s">
        <v>16</v>
      </c>
      <c r="O4" s="3" t="s">
        <v>17</v>
      </c>
      <c r="P4" s="3" t="s">
        <v>18</v>
      </c>
    </row>
    <row r="5" spans="1:16" ht="21" customHeight="1" x14ac:dyDescent="0.2">
      <c r="A5" s="21" t="s">
        <v>19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3"/>
    </row>
    <row r="6" spans="1:16" ht="36" customHeight="1" x14ac:dyDescent="0.2">
      <c r="A6" s="5">
        <v>25</v>
      </c>
      <c r="B6" s="5">
        <v>93</v>
      </c>
      <c r="C6" s="6" t="s">
        <v>34</v>
      </c>
      <c r="D6" s="5">
        <v>200</v>
      </c>
      <c r="E6" s="5">
        <v>6.6</v>
      </c>
      <c r="F6" s="5">
        <v>8.1999999999999993</v>
      </c>
      <c r="G6" s="5">
        <v>26.3</v>
      </c>
      <c r="H6" s="5">
        <v>205.64</v>
      </c>
      <c r="I6" s="5">
        <v>0.1</v>
      </c>
      <c r="J6" s="5">
        <v>2</v>
      </c>
      <c r="K6" s="5">
        <v>0.08</v>
      </c>
      <c r="L6" s="5">
        <v>0.17</v>
      </c>
      <c r="M6" s="5">
        <v>184.6</v>
      </c>
      <c r="N6" s="5">
        <v>81.45</v>
      </c>
      <c r="O6" s="5">
        <v>33.51</v>
      </c>
      <c r="P6" s="5">
        <v>0.5</v>
      </c>
    </row>
    <row r="7" spans="1:16" ht="24" x14ac:dyDescent="0.2">
      <c r="A7" s="5">
        <v>2</v>
      </c>
      <c r="B7" s="5">
        <v>15</v>
      </c>
      <c r="C7" s="6" t="s">
        <v>20</v>
      </c>
      <c r="D7" s="5">
        <v>20</v>
      </c>
      <c r="E7" s="5">
        <v>4.6399999999999997</v>
      </c>
      <c r="F7" s="5">
        <v>5.9</v>
      </c>
      <c r="G7" s="5">
        <v>0</v>
      </c>
      <c r="H7" s="5">
        <v>72.8</v>
      </c>
      <c r="I7" s="5">
        <v>0.01</v>
      </c>
      <c r="J7" s="5">
        <v>0.14000000000000001</v>
      </c>
      <c r="K7" s="5">
        <v>52</v>
      </c>
      <c r="L7" s="5">
        <v>0.12</v>
      </c>
      <c r="M7" s="5">
        <v>176</v>
      </c>
      <c r="N7" s="5">
        <v>100</v>
      </c>
      <c r="O7" s="5">
        <v>7</v>
      </c>
      <c r="P7" s="5">
        <v>0.2</v>
      </c>
    </row>
    <row r="8" spans="1:16" ht="36" x14ac:dyDescent="0.2">
      <c r="A8" s="5">
        <v>1</v>
      </c>
      <c r="B8" s="5">
        <v>14</v>
      </c>
      <c r="C8" s="6" t="s">
        <v>45</v>
      </c>
      <c r="D8" s="5">
        <v>10</v>
      </c>
      <c r="E8" s="5">
        <v>0.08</v>
      </c>
      <c r="F8" s="5">
        <v>7.26</v>
      </c>
      <c r="G8" s="5">
        <v>0.14000000000000001</v>
      </c>
      <c r="H8" s="5">
        <v>66.099999999999994</v>
      </c>
      <c r="I8" s="5">
        <v>0</v>
      </c>
      <c r="J8" s="5">
        <v>0</v>
      </c>
      <c r="K8" s="5">
        <v>59</v>
      </c>
      <c r="L8" s="5">
        <v>0.1</v>
      </c>
      <c r="M8" s="5">
        <v>0</v>
      </c>
      <c r="N8" s="5">
        <v>2</v>
      </c>
      <c r="O8" s="5">
        <v>0</v>
      </c>
      <c r="P8" s="5">
        <v>0.02</v>
      </c>
    </row>
    <row r="9" spans="1:16" ht="17.25" customHeight="1" x14ac:dyDescent="0.2">
      <c r="A9" s="5">
        <v>20</v>
      </c>
      <c r="B9" s="5">
        <v>377</v>
      </c>
      <c r="C9" s="6" t="s">
        <v>33</v>
      </c>
      <c r="D9" s="5">
        <v>200</v>
      </c>
      <c r="E9" s="5">
        <v>4.51</v>
      </c>
      <c r="F9" s="5">
        <v>1.1399999999999999</v>
      </c>
      <c r="G9" s="5">
        <v>7.71</v>
      </c>
      <c r="H9" s="5">
        <v>114.66</v>
      </c>
      <c r="I9" s="5">
        <v>0.01</v>
      </c>
      <c r="J9" s="5">
        <v>3.67</v>
      </c>
      <c r="K9" s="5">
        <v>0.01</v>
      </c>
      <c r="L9" s="5">
        <v>0.01</v>
      </c>
      <c r="M9" s="5">
        <v>112.55</v>
      </c>
      <c r="N9" s="5">
        <v>185.54</v>
      </c>
      <c r="O9" s="5">
        <v>99.08</v>
      </c>
      <c r="P9" s="5">
        <v>18.420000000000002</v>
      </c>
    </row>
    <row r="10" spans="1:16" ht="29.25" customHeight="1" x14ac:dyDescent="0.2">
      <c r="A10" s="7"/>
      <c r="B10" s="7"/>
      <c r="C10" s="6" t="s">
        <v>21</v>
      </c>
      <c r="D10" s="8">
        <v>60</v>
      </c>
      <c r="E10" s="5">
        <v>60</v>
      </c>
      <c r="F10" s="5">
        <v>2.2799999999999998</v>
      </c>
      <c r="G10" s="5">
        <v>70.5</v>
      </c>
      <c r="H10" s="5">
        <v>0.24</v>
      </c>
      <c r="I10" s="5">
        <v>14.76</v>
      </c>
      <c r="J10" s="5">
        <v>24.6</v>
      </c>
      <c r="K10" s="5">
        <v>0</v>
      </c>
      <c r="L10" s="5">
        <v>0</v>
      </c>
      <c r="M10" s="5">
        <v>10</v>
      </c>
      <c r="N10" s="5">
        <v>32.5</v>
      </c>
      <c r="O10" s="5">
        <v>7</v>
      </c>
      <c r="P10" s="5">
        <v>0.5</v>
      </c>
    </row>
    <row r="11" spans="1:16" ht="17.25" customHeight="1" x14ac:dyDescent="0.2">
      <c r="A11" s="7"/>
      <c r="B11" s="7"/>
      <c r="C11" s="6" t="s">
        <v>47</v>
      </c>
      <c r="D11" s="8">
        <v>50</v>
      </c>
      <c r="E11" s="5">
        <v>3.7</v>
      </c>
      <c r="F11" s="5">
        <v>0.5</v>
      </c>
      <c r="G11" s="5">
        <v>38.1</v>
      </c>
      <c r="H11" s="5">
        <v>203</v>
      </c>
      <c r="I11" s="5">
        <v>14.76</v>
      </c>
      <c r="J11" s="5">
        <v>24.6</v>
      </c>
      <c r="K11" s="5">
        <v>0</v>
      </c>
      <c r="L11" s="5">
        <v>0</v>
      </c>
      <c r="M11" s="5">
        <v>10</v>
      </c>
      <c r="N11" s="5">
        <v>32.5</v>
      </c>
      <c r="O11" s="5">
        <v>7</v>
      </c>
      <c r="P11" s="5">
        <v>0.5</v>
      </c>
    </row>
    <row r="12" spans="1:16" x14ac:dyDescent="0.2">
      <c r="A12" s="27" t="s">
        <v>22</v>
      </c>
      <c r="B12" s="28"/>
      <c r="C12" s="29"/>
      <c r="D12" s="10"/>
      <c r="E12" s="10">
        <f>SUM(E6:E11)</f>
        <v>79.53</v>
      </c>
      <c r="F12" s="10">
        <f t="shared" ref="F12:P12" si="0">SUM(F6:F11)</f>
        <v>25.28</v>
      </c>
      <c r="G12" s="10">
        <f t="shared" si="0"/>
        <v>142.75</v>
      </c>
      <c r="H12" s="10">
        <f t="shared" si="0"/>
        <v>662.43999999999994</v>
      </c>
      <c r="I12" s="10">
        <f t="shared" si="0"/>
        <v>29.64</v>
      </c>
      <c r="J12" s="10">
        <f t="shared" si="0"/>
        <v>55.010000000000005</v>
      </c>
      <c r="K12" s="10">
        <f t="shared" si="0"/>
        <v>111.09</v>
      </c>
      <c r="L12" s="10">
        <f t="shared" si="0"/>
        <v>0.4</v>
      </c>
      <c r="M12" s="10">
        <f t="shared" si="0"/>
        <v>493.15000000000003</v>
      </c>
      <c r="N12" s="10">
        <f t="shared" si="0"/>
        <v>433.99</v>
      </c>
      <c r="O12" s="10">
        <f t="shared" si="0"/>
        <v>153.59</v>
      </c>
      <c r="P12" s="10">
        <f t="shared" si="0"/>
        <v>20.14</v>
      </c>
    </row>
    <row r="13" spans="1:16" ht="20.25" customHeight="1" x14ac:dyDescent="0.2">
      <c r="A13" s="21" t="s">
        <v>23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3"/>
    </row>
    <row r="14" spans="1:16" ht="36" x14ac:dyDescent="0.2">
      <c r="A14" s="5">
        <v>4</v>
      </c>
      <c r="B14" s="5">
        <v>88</v>
      </c>
      <c r="C14" s="6" t="s">
        <v>56</v>
      </c>
      <c r="D14" s="5">
        <v>200</v>
      </c>
      <c r="E14" s="5">
        <v>1.4</v>
      </c>
      <c r="F14" s="5">
        <v>3.91</v>
      </c>
      <c r="G14" s="5">
        <v>6.79</v>
      </c>
      <c r="H14" s="5">
        <v>67.8</v>
      </c>
      <c r="I14" s="5">
        <v>0.05</v>
      </c>
      <c r="J14" s="5">
        <v>14.77</v>
      </c>
      <c r="K14" s="5">
        <v>0</v>
      </c>
      <c r="L14" s="5">
        <v>0.1</v>
      </c>
      <c r="M14" s="5">
        <v>34.659999999999997</v>
      </c>
      <c r="N14" s="5">
        <v>38.1</v>
      </c>
      <c r="O14" s="5">
        <v>17.8</v>
      </c>
      <c r="P14" s="5">
        <v>0.64</v>
      </c>
    </row>
    <row r="15" spans="1:16" x14ac:dyDescent="0.2">
      <c r="A15" s="5">
        <v>36</v>
      </c>
      <c r="B15" s="5">
        <v>621</v>
      </c>
      <c r="C15" s="6" t="s">
        <v>69</v>
      </c>
      <c r="D15" s="5">
        <v>225</v>
      </c>
      <c r="E15" s="5">
        <v>3.2</v>
      </c>
      <c r="F15" s="5">
        <v>4.22</v>
      </c>
      <c r="G15" s="5">
        <v>26.6</v>
      </c>
      <c r="H15" s="5">
        <v>116.58</v>
      </c>
      <c r="I15" s="5">
        <v>2.58</v>
      </c>
      <c r="J15" s="5">
        <v>33.700000000000003</v>
      </c>
      <c r="K15" s="5">
        <v>3.16</v>
      </c>
      <c r="L15" s="5">
        <v>0.12</v>
      </c>
      <c r="M15" s="5">
        <v>53.38</v>
      </c>
      <c r="N15" s="5">
        <v>122.85</v>
      </c>
      <c r="O15" s="5">
        <v>46.62</v>
      </c>
      <c r="P15" s="5">
        <v>1.87</v>
      </c>
    </row>
    <row r="16" spans="1:16" ht="24" x14ac:dyDescent="0.2">
      <c r="A16" s="5">
        <v>14</v>
      </c>
      <c r="B16" s="5">
        <v>268</v>
      </c>
      <c r="C16" s="6" t="s">
        <v>70</v>
      </c>
      <c r="D16" s="5">
        <v>150</v>
      </c>
      <c r="E16" s="5">
        <v>24.88</v>
      </c>
      <c r="F16" s="5">
        <v>18.48</v>
      </c>
      <c r="G16" s="5">
        <v>25.12</v>
      </c>
      <c r="H16" s="5">
        <v>366</v>
      </c>
      <c r="I16" s="5">
        <v>0.16</v>
      </c>
      <c r="J16" s="5">
        <v>0.24</v>
      </c>
      <c r="K16" s="5">
        <v>23</v>
      </c>
      <c r="L16" s="5">
        <v>0</v>
      </c>
      <c r="M16" s="5">
        <v>70</v>
      </c>
      <c r="N16" s="5">
        <v>266.2</v>
      </c>
      <c r="O16" s="5">
        <v>51.4</v>
      </c>
      <c r="P16" s="5">
        <v>2.4</v>
      </c>
    </row>
    <row r="17" spans="1:16" ht="24" x14ac:dyDescent="0.2">
      <c r="A17" s="5">
        <v>29</v>
      </c>
      <c r="B17" s="5">
        <v>50</v>
      </c>
      <c r="C17" s="6" t="s">
        <v>27</v>
      </c>
      <c r="D17" s="5">
        <v>65</v>
      </c>
      <c r="E17" s="5">
        <v>1.2</v>
      </c>
      <c r="F17" s="5">
        <v>5.4</v>
      </c>
      <c r="G17" s="5">
        <v>5.0999999999999996</v>
      </c>
      <c r="H17" s="5">
        <v>73.2</v>
      </c>
      <c r="I17" s="5">
        <v>0.01</v>
      </c>
      <c r="J17" s="5">
        <v>4.2</v>
      </c>
      <c r="K17" s="5">
        <v>0</v>
      </c>
      <c r="L17" s="5">
        <v>0</v>
      </c>
      <c r="M17" s="5">
        <v>24.6</v>
      </c>
      <c r="N17" s="5">
        <v>22.2</v>
      </c>
      <c r="O17" s="5">
        <v>3</v>
      </c>
      <c r="P17" s="5">
        <v>0.42</v>
      </c>
    </row>
    <row r="18" spans="1:16" x14ac:dyDescent="0.2">
      <c r="A18" s="5"/>
      <c r="B18" s="5"/>
      <c r="C18" s="9" t="s">
        <v>64</v>
      </c>
      <c r="D18" s="5">
        <v>200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ht="24" x14ac:dyDescent="0.2">
      <c r="A19" s="7"/>
      <c r="B19" s="7"/>
      <c r="C19" s="6" t="s">
        <v>21</v>
      </c>
      <c r="D19" s="8">
        <v>60</v>
      </c>
      <c r="E19" s="5">
        <v>60</v>
      </c>
      <c r="F19" s="5">
        <v>2.2799999999999998</v>
      </c>
      <c r="G19" s="5"/>
      <c r="H19" s="5">
        <v>0.24</v>
      </c>
      <c r="I19" s="5">
        <v>14.76</v>
      </c>
      <c r="J19" s="5">
        <v>24.6</v>
      </c>
      <c r="K19" s="5">
        <v>0</v>
      </c>
      <c r="L19" s="5">
        <v>0</v>
      </c>
      <c r="M19" s="5">
        <v>10</v>
      </c>
      <c r="N19" s="5">
        <v>32.5</v>
      </c>
      <c r="O19" s="5">
        <v>7</v>
      </c>
      <c r="P19" s="5">
        <v>0.5</v>
      </c>
    </row>
    <row r="20" spans="1:16" x14ac:dyDescent="0.2">
      <c r="A20" s="27" t="s">
        <v>22</v>
      </c>
      <c r="B20" s="28"/>
      <c r="C20" s="29"/>
      <c r="D20" s="10"/>
      <c r="E20" s="10">
        <f t="shared" ref="E20:P20" si="1">SUM(E14:E19)</f>
        <v>90.679999999999993</v>
      </c>
      <c r="F20" s="10">
        <f t="shared" si="1"/>
        <v>34.29</v>
      </c>
      <c r="G20" s="10">
        <f t="shared" si="1"/>
        <v>63.610000000000007</v>
      </c>
      <c r="H20" s="10">
        <f t="shared" si="1"/>
        <v>623.82000000000005</v>
      </c>
      <c r="I20" s="10">
        <f t="shared" si="1"/>
        <v>17.559999999999999</v>
      </c>
      <c r="J20" s="10">
        <f t="shared" si="1"/>
        <v>77.510000000000005</v>
      </c>
      <c r="K20" s="10">
        <f t="shared" si="1"/>
        <v>26.16</v>
      </c>
      <c r="L20" s="10">
        <f t="shared" si="1"/>
        <v>0.22</v>
      </c>
      <c r="M20" s="10">
        <f t="shared" si="1"/>
        <v>192.64</v>
      </c>
      <c r="N20" s="10">
        <f t="shared" si="1"/>
        <v>481.84999999999997</v>
      </c>
      <c r="O20" s="10">
        <f t="shared" si="1"/>
        <v>125.82</v>
      </c>
      <c r="P20" s="10">
        <f t="shared" si="1"/>
        <v>5.83</v>
      </c>
    </row>
    <row r="21" spans="1:16" x14ac:dyDescent="0.2">
      <c r="A21" s="30" t="s">
        <v>35</v>
      </c>
      <c r="B21" s="31"/>
      <c r="C21" s="32"/>
      <c r="D21" s="11"/>
      <c r="E21" s="11">
        <f t="shared" ref="E21:P21" si="2">E12+E20</f>
        <v>170.20999999999998</v>
      </c>
      <c r="F21" s="11">
        <f t="shared" si="2"/>
        <v>59.57</v>
      </c>
      <c r="G21" s="11">
        <f t="shared" si="2"/>
        <v>206.36</v>
      </c>
      <c r="H21" s="11">
        <f t="shared" si="2"/>
        <v>1286.26</v>
      </c>
      <c r="I21" s="11">
        <f t="shared" si="2"/>
        <v>47.2</v>
      </c>
      <c r="J21" s="11">
        <f t="shared" si="2"/>
        <v>132.52000000000001</v>
      </c>
      <c r="K21" s="11">
        <f t="shared" si="2"/>
        <v>137.25</v>
      </c>
      <c r="L21" s="11">
        <f t="shared" si="2"/>
        <v>0.62</v>
      </c>
      <c r="M21" s="11">
        <f t="shared" si="2"/>
        <v>685.79</v>
      </c>
      <c r="N21" s="11">
        <f t="shared" si="2"/>
        <v>915.83999999999992</v>
      </c>
      <c r="O21" s="11">
        <f t="shared" si="2"/>
        <v>279.40999999999997</v>
      </c>
      <c r="P21" s="11">
        <f t="shared" si="2"/>
        <v>25.97</v>
      </c>
    </row>
    <row r="28" spans="1:16" ht="14.25" customHeight="1" x14ac:dyDescent="0.2">
      <c r="A28" s="43" t="s">
        <v>43</v>
      </c>
      <c r="B28" s="1"/>
      <c r="C28" s="43" t="s">
        <v>1</v>
      </c>
      <c r="D28" s="33" t="s">
        <v>3</v>
      </c>
      <c r="E28" s="33" t="s">
        <v>4</v>
      </c>
      <c r="F28" s="35"/>
      <c r="G28" s="35"/>
      <c r="H28" s="35"/>
      <c r="I28" s="33" t="s">
        <v>5</v>
      </c>
      <c r="J28" s="35"/>
      <c r="K28" s="35"/>
      <c r="L28" s="37"/>
      <c r="M28" s="33" t="s">
        <v>6</v>
      </c>
      <c r="N28" s="35"/>
      <c r="O28" s="35"/>
      <c r="P28" s="37"/>
    </row>
    <row r="29" spans="1:16" ht="35.25" customHeight="1" x14ac:dyDescent="0.2">
      <c r="A29" s="44"/>
      <c r="B29" s="3" t="s">
        <v>44</v>
      </c>
      <c r="C29" s="44"/>
      <c r="D29" s="34"/>
      <c r="E29" s="34"/>
      <c r="F29" s="36"/>
      <c r="G29" s="36"/>
      <c r="H29" s="36"/>
      <c r="I29" s="34"/>
      <c r="J29" s="36"/>
      <c r="K29" s="36"/>
      <c r="L29" s="38"/>
      <c r="M29" s="34"/>
      <c r="N29" s="36"/>
      <c r="O29" s="36"/>
      <c r="P29" s="38"/>
    </row>
    <row r="30" spans="1:16" x14ac:dyDescent="0.2">
      <c r="A30" s="4"/>
      <c r="B30" s="4"/>
      <c r="C30" s="3">
        <v>2</v>
      </c>
      <c r="D30" s="1"/>
      <c r="E30" s="33" t="s">
        <v>7</v>
      </c>
      <c r="F30" s="33" t="s">
        <v>8</v>
      </c>
      <c r="G30" s="33" t="s">
        <v>9</v>
      </c>
      <c r="H30" s="33" t="s">
        <v>10</v>
      </c>
      <c r="I30" s="1"/>
      <c r="J30" s="1"/>
      <c r="K30" s="1"/>
      <c r="L30" s="1"/>
      <c r="M30" s="1"/>
      <c r="N30" s="1"/>
      <c r="O30" s="1"/>
      <c r="P30" s="1"/>
    </row>
    <row r="31" spans="1:16" x14ac:dyDescent="0.2">
      <c r="A31" s="4"/>
      <c r="B31" s="4"/>
      <c r="C31" s="3" t="s">
        <v>2</v>
      </c>
      <c r="D31" s="3"/>
      <c r="E31" s="39"/>
      <c r="F31" s="39"/>
      <c r="G31" s="39"/>
      <c r="H31" s="39"/>
      <c r="I31" s="3" t="s">
        <v>11</v>
      </c>
      <c r="J31" s="3" t="s">
        <v>12</v>
      </c>
      <c r="K31" s="3" t="s">
        <v>13</v>
      </c>
      <c r="L31" s="3" t="s">
        <v>14</v>
      </c>
      <c r="M31" s="3" t="s">
        <v>15</v>
      </c>
      <c r="N31" s="3" t="s">
        <v>16</v>
      </c>
      <c r="O31" s="3" t="s">
        <v>17</v>
      </c>
      <c r="P31" s="3" t="s">
        <v>18</v>
      </c>
    </row>
    <row r="32" spans="1:16" ht="19.5" customHeight="1" x14ac:dyDescent="0.2">
      <c r="A32" s="21" t="s">
        <v>19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3"/>
    </row>
    <row r="33" spans="1:32" ht="24" x14ac:dyDescent="0.2">
      <c r="A33" s="5">
        <v>7</v>
      </c>
      <c r="B33" s="5">
        <v>168</v>
      </c>
      <c r="C33" s="6" t="s">
        <v>37</v>
      </c>
      <c r="D33" s="5">
        <v>210</v>
      </c>
      <c r="E33" s="5">
        <v>3.09</v>
      </c>
      <c r="F33" s="5">
        <v>4.07</v>
      </c>
      <c r="G33" s="5">
        <v>36.979999999999997</v>
      </c>
      <c r="H33" s="5">
        <v>197</v>
      </c>
      <c r="I33" s="5">
        <v>0.03</v>
      </c>
      <c r="J33" s="5">
        <v>0</v>
      </c>
      <c r="K33" s="5">
        <v>20</v>
      </c>
      <c r="L33" s="5">
        <v>3</v>
      </c>
      <c r="M33" s="5">
        <v>5.9</v>
      </c>
      <c r="N33" s="5">
        <v>67</v>
      </c>
      <c r="O33" s="5">
        <v>21.8</v>
      </c>
      <c r="P33" s="5">
        <v>0.47</v>
      </c>
    </row>
    <row r="34" spans="1:32" ht="24" x14ac:dyDescent="0.2">
      <c r="A34" s="5">
        <v>2</v>
      </c>
      <c r="B34" s="5">
        <v>15</v>
      </c>
      <c r="C34" s="6" t="s">
        <v>20</v>
      </c>
      <c r="D34" s="5">
        <v>20</v>
      </c>
      <c r="E34" s="5">
        <v>4.6399999999999997</v>
      </c>
      <c r="F34" s="5">
        <v>5.9</v>
      </c>
      <c r="G34" s="5">
        <v>0</v>
      </c>
      <c r="H34" s="5">
        <v>72.8</v>
      </c>
      <c r="I34" s="5">
        <v>0.01</v>
      </c>
      <c r="J34" s="5">
        <v>0.14000000000000001</v>
      </c>
      <c r="K34" s="5">
        <v>52</v>
      </c>
      <c r="L34" s="5">
        <v>0.12</v>
      </c>
      <c r="M34" s="5">
        <v>176</v>
      </c>
      <c r="N34" s="5">
        <v>100</v>
      </c>
      <c r="O34" s="5">
        <v>7</v>
      </c>
      <c r="P34" s="5">
        <v>0.2</v>
      </c>
    </row>
    <row r="35" spans="1:32" ht="36" x14ac:dyDescent="0.2">
      <c r="A35" s="5">
        <v>1</v>
      </c>
      <c r="B35" s="5">
        <v>14</v>
      </c>
      <c r="C35" s="6" t="s">
        <v>45</v>
      </c>
      <c r="D35" s="5">
        <v>10</v>
      </c>
      <c r="E35" s="5">
        <v>0.08</v>
      </c>
      <c r="F35" s="5">
        <v>7.26</v>
      </c>
      <c r="G35" s="5">
        <v>0.14000000000000001</v>
      </c>
      <c r="H35" s="5">
        <v>66.099999999999994</v>
      </c>
      <c r="I35" s="5">
        <v>0</v>
      </c>
      <c r="J35" s="5">
        <v>0</v>
      </c>
      <c r="K35" s="5">
        <v>59</v>
      </c>
      <c r="L35" s="5">
        <v>0.1</v>
      </c>
      <c r="M35" s="5">
        <v>0</v>
      </c>
      <c r="N35" s="5">
        <v>2</v>
      </c>
      <c r="O35" s="5">
        <v>0</v>
      </c>
      <c r="P35" s="5">
        <v>0.02</v>
      </c>
    </row>
    <row r="36" spans="1:32" ht="24" x14ac:dyDescent="0.2">
      <c r="A36" s="20"/>
      <c r="B36" s="20"/>
      <c r="C36" s="6" t="s">
        <v>21</v>
      </c>
      <c r="D36" s="8">
        <v>60</v>
      </c>
      <c r="E36" s="5">
        <v>60</v>
      </c>
      <c r="F36" s="5">
        <v>2.2799999999999998</v>
      </c>
      <c r="G36" s="5">
        <v>70.5</v>
      </c>
      <c r="H36" s="5">
        <v>0.24</v>
      </c>
      <c r="I36" s="5">
        <v>14.76</v>
      </c>
      <c r="J36" s="5">
        <v>24.6</v>
      </c>
      <c r="K36" s="5">
        <v>0</v>
      </c>
      <c r="L36" s="5">
        <v>0</v>
      </c>
      <c r="M36" s="5">
        <v>10</v>
      </c>
      <c r="N36" s="5">
        <v>32.5</v>
      </c>
      <c r="O36" s="5">
        <v>7</v>
      </c>
      <c r="P36" s="5">
        <v>0.5</v>
      </c>
    </row>
    <row r="37" spans="1:32" ht="36" x14ac:dyDescent="0.2">
      <c r="A37" s="5">
        <v>22</v>
      </c>
      <c r="B37" s="5">
        <v>395</v>
      </c>
      <c r="C37" s="6" t="s">
        <v>49</v>
      </c>
      <c r="D37" s="5">
        <v>200</v>
      </c>
      <c r="E37" s="5">
        <v>56.9</v>
      </c>
      <c r="F37" s="5">
        <v>25</v>
      </c>
      <c r="G37" s="5">
        <v>4.8</v>
      </c>
      <c r="H37" s="5">
        <v>67</v>
      </c>
      <c r="I37" s="5">
        <v>52.1</v>
      </c>
      <c r="J37" s="5">
        <v>1.3</v>
      </c>
      <c r="K37" s="5">
        <v>0.01</v>
      </c>
      <c r="L37" s="5">
        <v>0.05</v>
      </c>
      <c r="M37" s="5">
        <v>121.8</v>
      </c>
      <c r="N37" s="5">
        <v>113.22</v>
      </c>
      <c r="O37" s="5">
        <v>29.92</v>
      </c>
      <c r="P37" s="5">
        <v>0.1</v>
      </c>
    </row>
    <row r="38" spans="1:32" x14ac:dyDescent="0.2">
      <c r="A38" s="5">
        <v>33</v>
      </c>
      <c r="B38" s="5">
        <v>338</v>
      </c>
      <c r="C38" s="6" t="s">
        <v>32</v>
      </c>
      <c r="D38" s="5">
        <v>100</v>
      </c>
      <c r="E38" s="5">
        <v>0.4</v>
      </c>
      <c r="F38" s="5">
        <v>0.4</v>
      </c>
      <c r="G38" s="5">
        <v>9.8000000000000007</v>
      </c>
      <c r="H38" s="5">
        <v>47</v>
      </c>
      <c r="I38" s="5">
        <v>0.03</v>
      </c>
      <c r="J38" s="5">
        <v>10</v>
      </c>
      <c r="K38" s="5">
        <v>5</v>
      </c>
      <c r="L38" s="5">
        <v>0.2</v>
      </c>
      <c r="M38" s="5">
        <v>16</v>
      </c>
      <c r="N38" s="5">
        <v>75.8</v>
      </c>
      <c r="O38" s="5">
        <v>9</v>
      </c>
      <c r="P38" s="5">
        <v>2.2000000000000002</v>
      </c>
    </row>
    <row r="39" spans="1:32" x14ac:dyDescent="0.2">
      <c r="A39" s="27" t="s">
        <v>22</v>
      </c>
      <c r="B39" s="28"/>
      <c r="C39" s="29"/>
      <c r="D39" s="10"/>
      <c r="E39" s="10">
        <f>SUM(E33:E38)</f>
        <v>125.11000000000001</v>
      </c>
      <c r="F39" s="10">
        <f t="shared" ref="F39:P39" si="3">SUM(F33:F38)</f>
        <v>44.910000000000004</v>
      </c>
      <c r="G39" s="10">
        <f t="shared" si="3"/>
        <v>122.22</v>
      </c>
      <c r="H39" s="10">
        <f t="shared" si="3"/>
        <v>450.14</v>
      </c>
      <c r="I39" s="10">
        <f t="shared" si="3"/>
        <v>66.930000000000007</v>
      </c>
      <c r="J39" s="10">
        <f t="shared" si="3"/>
        <v>36.040000000000006</v>
      </c>
      <c r="K39" s="10">
        <f t="shared" si="3"/>
        <v>136.01</v>
      </c>
      <c r="L39" s="10">
        <f t="shared" si="3"/>
        <v>3.47</v>
      </c>
      <c r="M39" s="10">
        <f t="shared" si="3"/>
        <v>329.7</v>
      </c>
      <c r="N39" s="10">
        <f t="shared" si="3"/>
        <v>390.52000000000004</v>
      </c>
      <c r="O39" s="10">
        <f t="shared" si="3"/>
        <v>74.72</v>
      </c>
      <c r="P39" s="10">
        <f t="shared" si="3"/>
        <v>3.49</v>
      </c>
      <c r="R39" s="6"/>
      <c r="S39" s="6" t="s">
        <v>32</v>
      </c>
      <c r="T39" s="5">
        <v>100</v>
      </c>
      <c r="U39" s="5">
        <v>0.9</v>
      </c>
      <c r="V39" s="5">
        <v>0.7</v>
      </c>
      <c r="W39" s="5">
        <v>4</v>
      </c>
      <c r="X39" s="5">
        <v>47</v>
      </c>
      <c r="Y39" s="5">
        <v>0.03</v>
      </c>
      <c r="Z39" s="5">
        <v>10</v>
      </c>
      <c r="AA39" s="5">
        <v>5</v>
      </c>
      <c r="AB39" s="5">
        <v>0.2</v>
      </c>
      <c r="AC39" s="5">
        <v>16</v>
      </c>
      <c r="AD39" s="5">
        <v>11</v>
      </c>
      <c r="AE39" s="5">
        <v>9</v>
      </c>
      <c r="AF39" s="5">
        <v>2.2000000000000002</v>
      </c>
    </row>
    <row r="40" spans="1:32" ht="18" customHeight="1" x14ac:dyDescent="0.2">
      <c r="A40" s="21" t="s">
        <v>23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3"/>
    </row>
    <row r="41" spans="1:32" ht="36" x14ac:dyDescent="0.2">
      <c r="A41" s="5">
        <v>31</v>
      </c>
      <c r="B41" s="5">
        <v>103</v>
      </c>
      <c r="C41" s="6" t="s">
        <v>50</v>
      </c>
      <c r="D41" s="5">
        <v>200</v>
      </c>
      <c r="E41" s="5">
        <v>2.15</v>
      </c>
      <c r="F41" s="5">
        <v>2.27</v>
      </c>
      <c r="G41" s="5">
        <v>13.71</v>
      </c>
      <c r="H41" s="5">
        <v>83.8</v>
      </c>
      <c r="I41" s="5">
        <v>7.0000000000000007E-2</v>
      </c>
      <c r="J41" s="5">
        <v>1.48</v>
      </c>
      <c r="K41" s="5">
        <v>1.53</v>
      </c>
      <c r="L41" s="5">
        <v>0.11</v>
      </c>
      <c r="M41" s="5">
        <v>19.68</v>
      </c>
      <c r="N41" s="5">
        <v>53.32</v>
      </c>
      <c r="O41" s="5">
        <v>21.6</v>
      </c>
      <c r="P41" s="5">
        <v>0.87</v>
      </c>
    </row>
    <row r="42" spans="1:32" ht="24" x14ac:dyDescent="0.2">
      <c r="A42" s="5">
        <v>24</v>
      </c>
      <c r="B42" s="5">
        <v>321</v>
      </c>
      <c r="C42" s="6" t="s">
        <v>25</v>
      </c>
      <c r="D42" s="5">
        <v>209</v>
      </c>
      <c r="E42" s="5">
        <v>4.5</v>
      </c>
      <c r="F42" s="5">
        <v>6.1</v>
      </c>
      <c r="G42" s="5">
        <v>29</v>
      </c>
      <c r="H42" s="5">
        <v>187.6</v>
      </c>
      <c r="I42" s="5">
        <v>0.2</v>
      </c>
      <c r="J42" s="5">
        <v>31.46</v>
      </c>
      <c r="K42" s="5">
        <v>0.12</v>
      </c>
      <c r="L42" s="5">
        <v>0.14000000000000001</v>
      </c>
      <c r="M42" s="5">
        <v>66.400000000000006</v>
      </c>
      <c r="N42" s="5">
        <v>103.59</v>
      </c>
      <c r="O42" s="5">
        <v>42.19</v>
      </c>
      <c r="P42" s="5">
        <v>1.4</v>
      </c>
    </row>
    <row r="43" spans="1:32" ht="24" x14ac:dyDescent="0.2">
      <c r="A43" s="5">
        <v>16</v>
      </c>
      <c r="B43" s="5">
        <v>290</v>
      </c>
      <c r="C43" s="6" t="s">
        <v>51</v>
      </c>
      <c r="D43" s="5">
        <v>100</v>
      </c>
      <c r="E43" s="5">
        <v>22.4</v>
      </c>
      <c r="F43" s="5">
        <v>18.23</v>
      </c>
      <c r="G43" s="5">
        <v>7.03</v>
      </c>
      <c r="H43" s="5">
        <v>281.25</v>
      </c>
      <c r="I43" s="5">
        <v>0.08</v>
      </c>
      <c r="J43" s="5">
        <v>0.68</v>
      </c>
      <c r="K43" s="5">
        <v>53.75</v>
      </c>
      <c r="L43" s="5">
        <v>0.76</v>
      </c>
      <c r="M43" s="5">
        <v>70.13</v>
      </c>
      <c r="N43" s="5">
        <v>172.75</v>
      </c>
      <c r="O43" s="5">
        <v>29.88</v>
      </c>
      <c r="P43" s="5">
        <v>2.21</v>
      </c>
    </row>
    <row r="44" spans="1:32" ht="48" x14ac:dyDescent="0.2">
      <c r="A44" s="5">
        <v>29</v>
      </c>
      <c r="B44" s="5">
        <v>50</v>
      </c>
      <c r="C44" s="6" t="s">
        <v>46</v>
      </c>
      <c r="D44" s="5">
        <v>60</v>
      </c>
      <c r="E44" s="5">
        <v>1.86</v>
      </c>
      <c r="F44" s="5">
        <v>0.12</v>
      </c>
      <c r="G44" s="5">
        <v>3.9</v>
      </c>
      <c r="H44" s="5">
        <v>24</v>
      </c>
      <c r="I44" s="5">
        <v>0.06</v>
      </c>
      <c r="J44" s="5">
        <v>0.42</v>
      </c>
      <c r="K44" s="5">
        <v>0</v>
      </c>
      <c r="L44" s="5">
        <v>0</v>
      </c>
      <c r="M44" s="5">
        <v>12</v>
      </c>
      <c r="N44" s="5">
        <v>37.200000000000003</v>
      </c>
      <c r="O44" s="5">
        <v>12.6</v>
      </c>
      <c r="P44" s="5">
        <v>0.42</v>
      </c>
    </row>
    <row r="45" spans="1:32" ht="24" x14ac:dyDescent="0.2">
      <c r="A45" s="5">
        <v>21</v>
      </c>
      <c r="B45" s="5">
        <v>349</v>
      </c>
      <c r="C45" s="6" t="s">
        <v>28</v>
      </c>
      <c r="D45" s="5">
        <v>200</v>
      </c>
      <c r="E45" s="5">
        <v>0.04</v>
      </c>
      <c r="F45" s="5">
        <v>0</v>
      </c>
      <c r="G45" s="5">
        <v>24.76</v>
      </c>
      <c r="H45" s="5">
        <v>94.2</v>
      </c>
      <c r="I45" s="5">
        <v>0.01</v>
      </c>
      <c r="J45" s="5">
        <v>1.08</v>
      </c>
      <c r="K45" s="5">
        <v>0</v>
      </c>
      <c r="L45" s="5">
        <v>0</v>
      </c>
      <c r="M45" s="5">
        <v>6.4</v>
      </c>
      <c r="N45" s="5">
        <v>3.6</v>
      </c>
      <c r="O45" s="5">
        <v>0</v>
      </c>
      <c r="P45" s="5">
        <v>0.18</v>
      </c>
    </row>
    <row r="46" spans="1:32" ht="24" x14ac:dyDescent="0.2">
      <c r="A46" s="7"/>
      <c r="B46" s="7"/>
      <c r="C46" s="6" t="s">
        <v>21</v>
      </c>
      <c r="D46" s="8">
        <v>60</v>
      </c>
      <c r="E46" s="5">
        <v>3.7</v>
      </c>
      <c r="F46" s="5">
        <v>2.2799999999999998</v>
      </c>
      <c r="G46" s="5">
        <v>70.5</v>
      </c>
      <c r="H46" s="5">
        <v>0.24</v>
      </c>
      <c r="I46" s="5">
        <v>14.76</v>
      </c>
      <c r="J46" s="5">
        <v>24.6</v>
      </c>
      <c r="K46" s="5">
        <v>0</v>
      </c>
      <c r="L46" s="5">
        <v>0</v>
      </c>
      <c r="M46" s="5">
        <v>10</v>
      </c>
      <c r="N46" s="5">
        <v>32.5</v>
      </c>
      <c r="O46" s="5">
        <v>7</v>
      </c>
      <c r="P46" s="5">
        <v>0.5</v>
      </c>
    </row>
    <row r="47" spans="1:32" s="12" customFormat="1" x14ac:dyDescent="0.2">
      <c r="A47" s="27" t="s">
        <v>22</v>
      </c>
      <c r="B47" s="28"/>
      <c r="C47" s="29"/>
      <c r="D47" s="10"/>
      <c r="E47" s="10">
        <f>SUM(E41:E46)</f>
        <v>34.65</v>
      </c>
      <c r="F47" s="10">
        <f t="shared" ref="F47:P47" si="4">SUM(F41:F46)</f>
        <v>29.000000000000004</v>
      </c>
      <c r="G47" s="10">
        <f t="shared" si="4"/>
        <v>148.9</v>
      </c>
      <c r="H47" s="10">
        <f t="shared" si="4"/>
        <v>671.09</v>
      </c>
      <c r="I47" s="10">
        <f t="shared" si="4"/>
        <v>15.18</v>
      </c>
      <c r="J47" s="10">
        <f t="shared" si="4"/>
        <v>59.72</v>
      </c>
      <c r="K47" s="10">
        <f t="shared" si="4"/>
        <v>55.4</v>
      </c>
      <c r="L47" s="10">
        <f t="shared" si="4"/>
        <v>1.01</v>
      </c>
      <c r="M47" s="10">
        <f t="shared" si="4"/>
        <v>184.61</v>
      </c>
      <c r="N47" s="10">
        <f t="shared" si="4"/>
        <v>402.96</v>
      </c>
      <c r="O47" s="10">
        <f t="shared" si="4"/>
        <v>113.27</v>
      </c>
      <c r="P47" s="10">
        <f t="shared" si="4"/>
        <v>5.58</v>
      </c>
    </row>
    <row r="48" spans="1:32" x14ac:dyDescent="0.2">
      <c r="A48" s="30" t="s">
        <v>35</v>
      </c>
      <c r="B48" s="31"/>
      <c r="C48" s="32"/>
      <c r="D48" s="11"/>
      <c r="E48" s="11">
        <f>E39+E47</f>
        <v>159.76000000000002</v>
      </c>
      <c r="F48" s="11">
        <f t="shared" ref="F48:P48" si="5">F39+F47</f>
        <v>73.910000000000011</v>
      </c>
      <c r="G48" s="11">
        <f t="shared" si="5"/>
        <v>271.12</v>
      </c>
      <c r="H48" s="11">
        <f t="shared" si="5"/>
        <v>1121.23</v>
      </c>
      <c r="I48" s="11">
        <f t="shared" si="5"/>
        <v>82.110000000000014</v>
      </c>
      <c r="J48" s="11">
        <f t="shared" si="5"/>
        <v>95.76</v>
      </c>
      <c r="K48" s="11">
        <f t="shared" si="5"/>
        <v>191.41</v>
      </c>
      <c r="L48" s="11">
        <f t="shared" si="5"/>
        <v>4.4800000000000004</v>
      </c>
      <c r="M48" s="11">
        <f t="shared" si="5"/>
        <v>514.30999999999995</v>
      </c>
      <c r="N48" s="11">
        <f t="shared" si="5"/>
        <v>793.48</v>
      </c>
      <c r="O48" s="11">
        <f t="shared" si="5"/>
        <v>187.99</v>
      </c>
      <c r="P48" s="11">
        <f t="shared" si="5"/>
        <v>9.07</v>
      </c>
    </row>
    <row r="55" spans="1:32" x14ac:dyDescent="0.2">
      <c r="A55" s="1"/>
      <c r="B55" s="1"/>
      <c r="C55" s="1"/>
      <c r="D55" s="33" t="s">
        <v>3</v>
      </c>
      <c r="E55" s="33" t="s">
        <v>4</v>
      </c>
      <c r="F55" s="35"/>
      <c r="G55" s="35"/>
      <c r="H55" s="35"/>
      <c r="I55" s="33" t="s">
        <v>5</v>
      </c>
      <c r="J55" s="35"/>
      <c r="K55" s="35"/>
      <c r="L55" s="37"/>
      <c r="M55" s="33" t="s">
        <v>6</v>
      </c>
      <c r="N55" s="35"/>
      <c r="O55" s="35"/>
      <c r="P55" s="37"/>
    </row>
    <row r="56" spans="1:32" ht="51" customHeight="1" x14ac:dyDescent="0.2">
      <c r="A56" s="3" t="s">
        <v>0</v>
      </c>
      <c r="B56" s="3" t="s">
        <v>42</v>
      </c>
      <c r="C56" s="3" t="s">
        <v>1</v>
      </c>
      <c r="D56" s="34"/>
      <c r="E56" s="34"/>
      <c r="F56" s="36"/>
      <c r="G56" s="36"/>
      <c r="H56" s="36"/>
      <c r="I56" s="34"/>
      <c r="J56" s="36"/>
      <c r="K56" s="36"/>
      <c r="L56" s="38"/>
      <c r="M56" s="34"/>
      <c r="N56" s="36"/>
      <c r="O56" s="36"/>
      <c r="P56" s="38"/>
    </row>
    <row r="57" spans="1:32" x14ac:dyDescent="0.2">
      <c r="A57" s="4"/>
      <c r="B57" s="4"/>
      <c r="C57" s="3">
        <v>3</v>
      </c>
      <c r="D57" s="1"/>
      <c r="E57" s="33" t="s">
        <v>7</v>
      </c>
      <c r="F57" s="33" t="s">
        <v>8</v>
      </c>
      <c r="G57" s="33" t="s">
        <v>9</v>
      </c>
      <c r="H57" s="33" t="s">
        <v>10</v>
      </c>
      <c r="I57" s="1"/>
      <c r="J57" s="1"/>
      <c r="K57" s="1"/>
      <c r="L57" s="1"/>
      <c r="M57" s="1"/>
      <c r="N57" s="1"/>
      <c r="O57" s="1"/>
      <c r="P57" s="1"/>
    </row>
    <row r="58" spans="1:32" x14ac:dyDescent="0.2">
      <c r="A58" s="4"/>
      <c r="B58" s="4"/>
      <c r="C58" s="3" t="s">
        <v>2</v>
      </c>
      <c r="D58" s="3"/>
      <c r="E58" s="39"/>
      <c r="F58" s="39"/>
      <c r="G58" s="39"/>
      <c r="H58" s="39"/>
      <c r="I58" s="3" t="s">
        <v>11</v>
      </c>
      <c r="J58" s="3" t="s">
        <v>12</v>
      </c>
      <c r="K58" s="3" t="s">
        <v>13</v>
      </c>
      <c r="L58" s="3" t="s">
        <v>14</v>
      </c>
      <c r="M58" s="3" t="s">
        <v>15</v>
      </c>
      <c r="N58" s="3" t="s">
        <v>16</v>
      </c>
      <c r="O58" s="3" t="s">
        <v>17</v>
      </c>
      <c r="P58" s="3" t="s">
        <v>18</v>
      </c>
    </row>
    <row r="59" spans="1:32" ht="19.5" customHeight="1" x14ac:dyDescent="0.2">
      <c r="A59" s="21" t="s">
        <v>19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3"/>
    </row>
    <row r="60" spans="1:32" ht="24" x14ac:dyDescent="0.2">
      <c r="A60" s="5">
        <v>34</v>
      </c>
      <c r="B60" s="5">
        <v>304</v>
      </c>
      <c r="C60" s="6" t="s">
        <v>66</v>
      </c>
      <c r="D60" s="5" t="s">
        <v>71</v>
      </c>
      <c r="E60" s="5">
        <v>14.78</v>
      </c>
      <c r="F60" s="5">
        <v>13.96</v>
      </c>
      <c r="G60" s="5">
        <v>86.9</v>
      </c>
      <c r="H60" s="5">
        <v>531.98</v>
      </c>
      <c r="I60" s="5">
        <v>0.1</v>
      </c>
      <c r="J60" s="5">
        <v>0.17</v>
      </c>
      <c r="K60" s="5">
        <v>0.4</v>
      </c>
      <c r="L60" s="5">
        <v>0.6</v>
      </c>
      <c r="M60" s="5">
        <v>158.69999999999999</v>
      </c>
      <c r="N60" s="5">
        <v>444.4</v>
      </c>
      <c r="O60" s="5">
        <v>30</v>
      </c>
      <c r="P60" s="5">
        <v>2.2000000000000002</v>
      </c>
    </row>
    <row r="61" spans="1:32" ht="24" x14ac:dyDescent="0.2">
      <c r="A61" s="5">
        <v>19</v>
      </c>
      <c r="B61" s="5">
        <v>382</v>
      </c>
      <c r="C61" s="6" t="s">
        <v>36</v>
      </c>
      <c r="D61" s="5">
        <v>200</v>
      </c>
      <c r="E61" s="5">
        <v>3.52</v>
      </c>
      <c r="F61" s="5">
        <v>3.72</v>
      </c>
      <c r="G61" s="5">
        <v>25.49</v>
      </c>
      <c r="H61" s="5">
        <v>145.19999999999999</v>
      </c>
      <c r="I61" s="5">
        <v>0.04</v>
      </c>
      <c r="J61" s="5">
        <v>1.3</v>
      </c>
      <c r="K61" s="5">
        <v>0.01</v>
      </c>
      <c r="L61" s="5">
        <v>0.05</v>
      </c>
      <c r="M61" s="5">
        <v>122</v>
      </c>
      <c r="N61" s="5">
        <v>90</v>
      </c>
      <c r="O61" s="5">
        <v>14</v>
      </c>
      <c r="P61" s="5">
        <v>0.56000000000000005</v>
      </c>
    </row>
    <row r="62" spans="1:32" x14ac:dyDescent="0.2">
      <c r="A62" s="5">
        <v>33</v>
      </c>
      <c r="B62" s="5">
        <v>338</v>
      </c>
      <c r="C62" s="6" t="s">
        <v>30</v>
      </c>
      <c r="D62" s="5">
        <v>100</v>
      </c>
      <c r="E62" s="5">
        <v>1.5</v>
      </c>
      <c r="F62" s="5">
        <v>0.5</v>
      </c>
      <c r="G62" s="5">
        <v>8.5</v>
      </c>
      <c r="H62" s="5">
        <v>96</v>
      </c>
      <c r="I62" s="5">
        <v>0.04</v>
      </c>
      <c r="J62" s="5">
        <v>10</v>
      </c>
      <c r="K62" s="5">
        <v>20</v>
      </c>
      <c r="L62" s="5">
        <v>0.4</v>
      </c>
      <c r="M62" s="5">
        <v>8</v>
      </c>
      <c r="N62" s="5">
        <v>28</v>
      </c>
      <c r="O62" s="5">
        <v>42</v>
      </c>
      <c r="P62" s="5">
        <v>0.6</v>
      </c>
    </row>
    <row r="63" spans="1:32" x14ac:dyDescent="0.2">
      <c r="A63" s="27" t="s">
        <v>22</v>
      </c>
      <c r="B63" s="28"/>
      <c r="C63" s="29"/>
      <c r="D63" s="10"/>
      <c r="E63" s="10">
        <f>SUM(E60:E62)</f>
        <v>19.8</v>
      </c>
      <c r="F63" s="10">
        <f t="shared" ref="F63:P63" si="6">SUM(F60:F62)</f>
        <v>18.18</v>
      </c>
      <c r="G63" s="10">
        <f t="shared" si="6"/>
        <v>120.89</v>
      </c>
      <c r="H63" s="10">
        <f t="shared" si="6"/>
        <v>773.18000000000006</v>
      </c>
      <c r="I63" s="10">
        <f t="shared" si="6"/>
        <v>0.18000000000000002</v>
      </c>
      <c r="J63" s="10">
        <f t="shared" si="6"/>
        <v>11.47</v>
      </c>
      <c r="K63" s="10">
        <f t="shared" si="6"/>
        <v>20.41</v>
      </c>
      <c r="L63" s="10">
        <f t="shared" si="6"/>
        <v>1.05</v>
      </c>
      <c r="M63" s="10">
        <f t="shared" si="6"/>
        <v>288.7</v>
      </c>
      <c r="N63" s="10">
        <f t="shared" si="6"/>
        <v>562.4</v>
      </c>
      <c r="O63" s="10">
        <f t="shared" si="6"/>
        <v>86</v>
      </c>
      <c r="P63" s="10">
        <f t="shared" si="6"/>
        <v>3.3600000000000003</v>
      </c>
      <c r="R63" s="6" t="s">
        <v>29</v>
      </c>
      <c r="S63" s="6" t="s">
        <v>30</v>
      </c>
      <c r="T63" s="5">
        <v>100</v>
      </c>
      <c r="U63" s="5">
        <v>1.5</v>
      </c>
      <c r="V63" s="5">
        <v>0.5</v>
      </c>
      <c r="W63" s="5">
        <v>8.5</v>
      </c>
      <c r="X63" s="5">
        <v>96</v>
      </c>
      <c r="Y63" s="5">
        <v>0.04</v>
      </c>
      <c r="Z63" s="5">
        <v>10</v>
      </c>
      <c r="AA63" s="5">
        <v>20</v>
      </c>
      <c r="AB63" s="5">
        <v>0.4</v>
      </c>
      <c r="AC63" s="5">
        <v>8</v>
      </c>
      <c r="AD63" s="5">
        <v>28</v>
      </c>
      <c r="AE63" s="5">
        <v>42</v>
      </c>
      <c r="AF63" s="5">
        <v>0.6</v>
      </c>
    </row>
    <row r="64" spans="1:32" ht="22.5" customHeight="1" x14ac:dyDescent="0.2">
      <c r="A64" s="21" t="s">
        <v>23</v>
      </c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3"/>
    </row>
    <row r="65" spans="1:16" ht="24" x14ac:dyDescent="0.2">
      <c r="A65" s="5">
        <v>30</v>
      </c>
      <c r="B65" s="5">
        <v>88</v>
      </c>
      <c r="C65" s="6" t="s">
        <v>52</v>
      </c>
      <c r="D65" s="5">
        <v>200</v>
      </c>
      <c r="E65" s="5">
        <v>10.09</v>
      </c>
      <c r="F65" s="5">
        <v>4.9800000000000004</v>
      </c>
      <c r="G65" s="5">
        <v>18</v>
      </c>
      <c r="H65" s="5">
        <v>157.19999999999999</v>
      </c>
      <c r="I65" s="5">
        <v>9.58</v>
      </c>
      <c r="J65" s="5">
        <v>3.6</v>
      </c>
      <c r="K65" s="5">
        <v>0.1</v>
      </c>
      <c r="L65" s="5">
        <v>0.11</v>
      </c>
      <c r="M65" s="5">
        <v>32</v>
      </c>
      <c r="N65" s="5">
        <v>163.66999999999999</v>
      </c>
      <c r="O65" s="5">
        <v>28.59</v>
      </c>
      <c r="P65" s="5">
        <v>0.4</v>
      </c>
    </row>
    <row r="66" spans="1:16" ht="36" x14ac:dyDescent="0.2">
      <c r="A66" s="5">
        <v>9</v>
      </c>
      <c r="B66" s="5">
        <v>302</v>
      </c>
      <c r="C66" s="6" t="s">
        <v>53</v>
      </c>
      <c r="D66" s="5">
        <v>100</v>
      </c>
      <c r="E66" s="5">
        <v>5.75</v>
      </c>
      <c r="F66" s="5">
        <v>4.0599999999999996</v>
      </c>
      <c r="G66" s="5">
        <v>25.76</v>
      </c>
      <c r="H66" s="5">
        <v>162.5</v>
      </c>
      <c r="I66" s="5">
        <v>0.1</v>
      </c>
      <c r="J66" s="5">
        <v>2.6</v>
      </c>
      <c r="K66" s="5">
        <v>0.77</v>
      </c>
      <c r="L66" s="5">
        <v>1.71</v>
      </c>
      <c r="M66" s="5">
        <v>9.8000000000000007</v>
      </c>
      <c r="N66" s="5">
        <v>14.77</v>
      </c>
      <c r="O66" s="5">
        <v>0.95</v>
      </c>
      <c r="P66" s="5">
        <v>0.8</v>
      </c>
    </row>
    <row r="67" spans="1:16" ht="36" x14ac:dyDescent="0.2">
      <c r="A67" s="5">
        <v>11</v>
      </c>
      <c r="B67" s="5">
        <v>229</v>
      </c>
      <c r="C67" s="6" t="s">
        <v>54</v>
      </c>
      <c r="D67" s="5">
        <v>120</v>
      </c>
      <c r="E67" s="5">
        <v>18.03</v>
      </c>
      <c r="F67" s="5">
        <v>10.210000000000001</v>
      </c>
      <c r="G67" s="5">
        <v>8.49</v>
      </c>
      <c r="H67" s="5">
        <v>195</v>
      </c>
      <c r="I67" s="5">
        <v>0.13</v>
      </c>
      <c r="J67" s="5">
        <v>4.3600000000000003</v>
      </c>
      <c r="K67" s="5">
        <v>0.01</v>
      </c>
      <c r="L67" s="5">
        <v>35.159999999999997</v>
      </c>
      <c r="M67" s="5">
        <v>67.739999999999995</v>
      </c>
      <c r="N67" s="5">
        <v>310</v>
      </c>
      <c r="O67" s="5">
        <v>77.7</v>
      </c>
      <c r="P67" s="5">
        <v>1.25</v>
      </c>
    </row>
    <row r="68" spans="1:16" ht="24" x14ac:dyDescent="0.2">
      <c r="A68" s="5"/>
      <c r="B68" s="5"/>
      <c r="C68" s="6" t="s">
        <v>21</v>
      </c>
      <c r="D68" s="5">
        <v>60</v>
      </c>
      <c r="E68" s="5">
        <v>3.7</v>
      </c>
      <c r="F68" s="5">
        <v>2.2799999999999998</v>
      </c>
      <c r="G68" s="5">
        <v>70.5</v>
      </c>
      <c r="H68" s="5">
        <v>0.24</v>
      </c>
      <c r="I68" s="5">
        <v>14.76</v>
      </c>
      <c r="J68" s="5">
        <v>24.6</v>
      </c>
      <c r="K68" s="5">
        <v>0</v>
      </c>
      <c r="L68" s="5">
        <v>0</v>
      </c>
      <c r="M68" s="5">
        <v>10</v>
      </c>
      <c r="N68" s="5">
        <v>32.5</v>
      </c>
      <c r="O68" s="5">
        <v>7</v>
      </c>
      <c r="P68" s="5">
        <v>0.5</v>
      </c>
    </row>
    <row r="69" spans="1:16" ht="36" x14ac:dyDescent="0.2">
      <c r="A69" s="5">
        <v>29</v>
      </c>
      <c r="B69" s="5">
        <v>50</v>
      </c>
      <c r="C69" s="6" t="s">
        <v>65</v>
      </c>
      <c r="D69" s="5">
        <v>100</v>
      </c>
      <c r="E69" s="5">
        <v>10.3</v>
      </c>
      <c r="F69" s="5">
        <v>4.9000000000000004</v>
      </c>
      <c r="G69" s="5">
        <v>60</v>
      </c>
      <c r="H69" s="5">
        <v>325.3</v>
      </c>
      <c r="I69" s="5">
        <v>0.38</v>
      </c>
      <c r="J69" s="5">
        <v>0</v>
      </c>
      <c r="K69" s="5">
        <v>0</v>
      </c>
      <c r="L69" s="5">
        <v>0</v>
      </c>
      <c r="M69" s="5">
        <v>100</v>
      </c>
      <c r="N69" s="5">
        <v>0</v>
      </c>
      <c r="O69" s="5">
        <v>104</v>
      </c>
      <c r="P69" s="5">
        <v>0.7</v>
      </c>
    </row>
    <row r="70" spans="1:16" ht="24" x14ac:dyDescent="0.2">
      <c r="A70" s="5">
        <v>21</v>
      </c>
      <c r="B70" s="5">
        <v>349</v>
      </c>
      <c r="C70" s="6" t="s">
        <v>28</v>
      </c>
      <c r="D70" s="5">
        <v>200</v>
      </c>
      <c r="E70" s="5">
        <v>0.04</v>
      </c>
      <c r="F70" s="5">
        <v>0</v>
      </c>
      <c r="G70" s="5">
        <v>24.76</v>
      </c>
      <c r="H70" s="5">
        <v>94.2</v>
      </c>
      <c r="I70" s="5">
        <v>0.01</v>
      </c>
      <c r="J70" s="5">
        <v>1.08</v>
      </c>
      <c r="K70" s="5">
        <v>0</v>
      </c>
      <c r="L70" s="5">
        <v>0</v>
      </c>
      <c r="M70" s="5">
        <v>6.4</v>
      </c>
      <c r="N70" s="5">
        <v>3.6</v>
      </c>
      <c r="O70" s="5">
        <v>0</v>
      </c>
      <c r="P70" s="5">
        <v>0.18</v>
      </c>
    </row>
    <row r="71" spans="1:16" x14ac:dyDescent="0.2">
      <c r="A71" s="27" t="s">
        <v>22</v>
      </c>
      <c r="B71" s="28"/>
      <c r="C71" s="29"/>
      <c r="D71" s="10"/>
      <c r="E71" s="10">
        <f>SUM(E65:E70)</f>
        <v>47.910000000000004</v>
      </c>
      <c r="F71" s="10">
        <f t="shared" ref="F71:P71" si="7">SUM(F65:F70)</f>
        <v>26.43</v>
      </c>
      <c r="G71" s="10">
        <f t="shared" si="7"/>
        <v>207.51</v>
      </c>
      <c r="H71" s="10">
        <f t="shared" si="7"/>
        <v>934.44</v>
      </c>
      <c r="I71" s="10">
        <f t="shared" si="7"/>
        <v>24.96</v>
      </c>
      <c r="J71" s="10">
        <f t="shared" si="7"/>
        <v>36.24</v>
      </c>
      <c r="K71" s="10">
        <f t="shared" si="7"/>
        <v>0.88</v>
      </c>
      <c r="L71" s="10">
        <f t="shared" si="7"/>
        <v>36.979999999999997</v>
      </c>
      <c r="M71" s="10">
        <f t="shared" si="7"/>
        <v>225.94</v>
      </c>
      <c r="N71" s="10">
        <f t="shared" si="7"/>
        <v>524.54000000000008</v>
      </c>
      <c r="O71" s="10">
        <f t="shared" si="7"/>
        <v>218.24</v>
      </c>
      <c r="P71" s="10">
        <f t="shared" si="7"/>
        <v>3.8300000000000005</v>
      </c>
    </row>
    <row r="72" spans="1:16" x14ac:dyDescent="0.2">
      <c r="A72" s="30" t="s">
        <v>35</v>
      </c>
      <c r="B72" s="31"/>
      <c r="C72" s="32"/>
      <c r="D72" s="11"/>
      <c r="E72" s="11">
        <f>E63+E71</f>
        <v>67.710000000000008</v>
      </c>
      <c r="F72" s="11">
        <f t="shared" ref="F72:P72" si="8">F63+F71</f>
        <v>44.61</v>
      </c>
      <c r="G72" s="11">
        <f t="shared" si="8"/>
        <v>328.4</v>
      </c>
      <c r="H72" s="11">
        <f t="shared" si="8"/>
        <v>1707.6200000000001</v>
      </c>
      <c r="I72" s="11">
        <f t="shared" si="8"/>
        <v>25.14</v>
      </c>
      <c r="J72" s="11">
        <f t="shared" si="8"/>
        <v>47.71</v>
      </c>
      <c r="K72" s="11">
        <f t="shared" si="8"/>
        <v>21.29</v>
      </c>
      <c r="L72" s="11">
        <f t="shared" si="8"/>
        <v>38.029999999999994</v>
      </c>
      <c r="M72" s="11">
        <f t="shared" si="8"/>
        <v>514.64</v>
      </c>
      <c r="N72" s="11">
        <f t="shared" si="8"/>
        <v>1086.94</v>
      </c>
      <c r="O72" s="11">
        <f t="shared" si="8"/>
        <v>304.24</v>
      </c>
      <c r="P72" s="11">
        <f t="shared" si="8"/>
        <v>7.1900000000000013</v>
      </c>
    </row>
    <row r="81" spans="1:16" ht="8.25" customHeight="1" x14ac:dyDescent="0.2"/>
    <row r="82" spans="1:16" ht="20.25" customHeight="1" x14ac:dyDescent="0.2">
      <c r="A82" s="1"/>
      <c r="B82" s="1"/>
      <c r="C82" s="1"/>
      <c r="D82" s="33" t="s">
        <v>3</v>
      </c>
      <c r="E82" s="33" t="s">
        <v>4</v>
      </c>
      <c r="F82" s="35"/>
      <c r="G82" s="35"/>
      <c r="H82" s="35"/>
      <c r="I82" s="33" t="s">
        <v>5</v>
      </c>
      <c r="J82" s="35"/>
      <c r="K82" s="35"/>
      <c r="L82" s="37"/>
      <c r="M82" s="33" t="s">
        <v>6</v>
      </c>
      <c r="N82" s="35"/>
      <c r="O82" s="35"/>
      <c r="P82" s="37"/>
    </row>
    <row r="83" spans="1:16" ht="36.75" customHeight="1" x14ac:dyDescent="0.2">
      <c r="A83" s="3" t="s">
        <v>43</v>
      </c>
      <c r="B83" s="3" t="s">
        <v>44</v>
      </c>
      <c r="C83" s="3" t="s">
        <v>1</v>
      </c>
      <c r="D83" s="34"/>
      <c r="E83" s="34"/>
      <c r="F83" s="36"/>
      <c r="G83" s="36"/>
      <c r="H83" s="36"/>
      <c r="I83" s="34"/>
      <c r="J83" s="36"/>
      <c r="K83" s="36"/>
      <c r="L83" s="38"/>
      <c r="M83" s="34"/>
      <c r="N83" s="36"/>
      <c r="O83" s="36"/>
      <c r="P83" s="38"/>
    </row>
    <row r="84" spans="1:16" x14ac:dyDescent="0.2">
      <c r="A84" s="4"/>
      <c r="B84" s="4"/>
      <c r="C84" s="3">
        <v>4</v>
      </c>
      <c r="D84" s="1"/>
      <c r="E84" s="33" t="s">
        <v>7</v>
      </c>
      <c r="F84" s="33" t="s">
        <v>8</v>
      </c>
      <c r="G84" s="33" t="s">
        <v>9</v>
      </c>
      <c r="H84" s="33" t="s">
        <v>10</v>
      </c>
      <c r="I84" s="1"/>
      <c r="J84" s="1"/>
      <c r="K84" s="1"/>
      <c r="L84" s="1"/>
      <c r="M84" s="1"/>
      <c r="N84" s="1"/>
      <c r="O84" s="1"/>
      <c r="P84" s="1"/>
    </row>
    <row r="85" spans="1:16" x14ac:dyDescent="0.2">
      <c r="A85" s="4"/>
      <c r="B85" s="4"/>
      <c r="C85" s="3" t="s">
        <v>2</v>
      </c>
      <c r="D85" s="3"/>
      <c r="E85" s="39"/>
      <c r="F85" s="39"/>
      <c r="G85" s="39"/>
      <c r="H85" s="39"/>
      <c r="I85" s="3" t="s">
        <v>11</v>
      </c>
      <c r="J85" s="3" t="s">
        <v>12</v>
      </c>
      <c r="K85" s="3" t="s">
        <v>13</v>
      </c>
      <c r="L85" s="3" t="s">
        <v>14</v>
      </c>
      <c r="M85" s="3" t="s">
        <v>15</v>
      </c>
      <c r="N85" s="3" t="s">
        <v>16</v>
      </c>
      <c r="O85" s="3" t="s">
        <v>17</v>
      </c>
      <c r="P85" s="3" t="s">
        <v>18</v>
      </c>
    </row>
    <row r="86" spans="1:16" ht="21.75" customHeight="1" x14ac:dyDescent="0.2">
      <c r="A86" s="21" t="s">
        <v>19</v>
      </c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3"/>
    </row>
    <row r="87" spans="1:16" ht="24" x14ac:dyDescent="0.2">
      <c r="A87" s="5">
        <v>26</v>
      </c>
      <c r="B87" s="5">
        <v>168</v>
      </c>
      <c r="C87" s="6" t="s">
        <v>55</v>
      </c>
      <c r="D87" s="5">
        <v>200</v>
      </c>
      <c r="E87" s="5">
        <v>7.68</v>
      </c>
      <c r="F87" s="5">
        <v>9.6999999999999993</v>
      </c>
      <c r="G87" s="5">
        <v>32.1</v>
      </c>
      <c r="H87" s="5">
        <v>246</v>
      </c>
      <c r="I87" s="5">
        <v>0.11</v>
      </c>
      <c r="J87" s="5">
        <v>1.95</v>
      </c>
      <c r="K87" s="5">
        <v>0.11</v>
      </c>
      <c r="L87" s="5">
        <v>0.15</v>
      </c>
      <c r="M87" s="5">
        <v>180.7</v>
      </c>
      <c r="N87" s="5">
        <v>105.79</v>
      </c>
      <c r="O87" s="5">
        <v>20.64</v>
      </c>
      <c r="P87" s="5">
        <v>1.51</v>
      </c>
    </row>
    <row r="88" spans="1:16" x14ac:dyDescent="0.2">
      <c r="A88" s="5">
        <v>20</v>
      </c>
      <c r="B88" s="5">
        <v>377</v>
      </c>
      <c r="C88" s="6" t="s">
        <v>33</v>
      </c>
      <c r="D88" s="5">
        <v>200</v>
      </c>
      <c r="E88" s="5">
        <v>4.51</v>
      </c>
      <c r="F88" s="5">
        <v>1.1399999999999999</v>
      </c>
      <c r="G88" s="5">
        <v>7.71</v>
      </c>
      <c r="H88" s="5">
        <v>61.62</v>
      </c>
      <c r="I88" s="5">
        <v>0.01</v>
      </c>
      <c r="J88" s="5">
        <v>3.67</v>
      </c>
      <c r="K88" s="5">
        <v>0.01</v>
      </c>
      <c r="L88" s="5">
        <v>0.01</v>
      </c>
      <c r="M88" s="5">
        <v>112.55</v>
      </c>
      <c r="N88" s="5">
        <v>185.54</v>
      </c>
      <c r="O88" s="5">
        <v>99.08</v>
      </c>
      <c r="P88" s="5">
        <v>18.420000000000002</v>
      </c>
    </row>
    <row r="89" spans="1:16" ht="24" x14ac:dyDescent="0.2">
      <c r="A89" s="5">
        <v>2</v>
      </c>
      <c r="B89" s="5">
        <v>15</v>
      </c>
      <c r="C89" s="6" t="s">
        <v>20</v>
      </c>
      <c r="D89" s="5">
        <v>20</v>
      </c>
      <c r="E89" s="5">
        <v>4.6399999999999997</v>
      </c>
      <c r="F89" s="5">
        <v>5.9</v>
      </c>
      <c r="G89" s="5">
        <v>0</v>
      </c>
      <c r="H89" s="5">
        <v>72.8</v>
      </c>
      <c r="I89" s="5">
        <v>0.01</v>
      </c>
      <c r="J89" s="5">
        <v>0.14000000000000001</v>
      </c>
      <c r="K89" s="5">
        <v>52</v>
      </c>
      <c r="L89" s="5">
        <v>0.12</v>
      </c>
      <c r="M89" s="5">
        <v>176</v>
      </c>
      <c r="N89" s="5">
        <v>100</v>
      </c>
      <c r="O89" s="5">
        <v>7</v>
      </c>
      <c r="P89" s="5">
        <v>0.2</v>
      </c>
    </row>
    <row r="90" spans="1:16" ht="36" x14ac:dyDescent="0.2">
      <c r="A90" s="5">
        <v>1</v>
      </c>
      <c r="B90" s="5">
        <v>14</v>
      </c>
      <c r="C90" s="6" t="s">
        <v>45</v>
      </c>
      <c r="D90" s="5">
        <v>10</v>
      </c>
      <c r="E90" s="5">
        <v>0.08</v>
      </c>
      <c r="F90" s="5">
        <v>7.26</v>
      </c>
      <c r="G90" s="5">
        <v>0.14000000000000001</v>
      </c>
      <c r="H90" s="5">
        <v>66.099999999999994</v>
      </c>
      <c r="I90" s="5">
        <v>0</v>
      </c>
      <c r="J90" s="5">
        <v>0</v>
      </c>
      <c r="K90" s="5">
        <v>59</v>
      </c>
      <c r="L90" s="5">
        <v>0.1</v>
      </c>
      <c r="M90" s="5">
        <v>0</v>
      </c>
      <c r="N90" s="5">
        <v>2</v>
      </c>
      <c r="O90" s="5">
        <v>0</v>
      </c>
      <c r="P90" s="5">
        <v>0.02</v>
      </c>
    </row>
    <row r="91" spans="1:16" ht="24" x14ac:dyDescent="0.2">
      <c r="A91" s="20"/>
      <c r="B91" s="20"/>
      <c r="C91" s="6" t="s">
        <v>21</v>
      </c>
      <c r="D91" s="8">
        <v>60</v>
      </c>
      <c r="E91" s="5">
        <v>60</v>
      </c>
      <c r="F91" s="5">
        <v>2.2799999999999998</v>
      </c>
      <c r="G91" s="5">
        <v>70.5</v>
      </c>
      <c r="H91" s="5">
        <v>0.24</v>
      </c>
      <c r="I91" s="5">
        <v>14.76</v>
      </c>
      <c r="J91" s="5">
        <v>24.6</v>
      </c>
      <c r="K91" s="5">
        <v>0</v>
      </c>
      <c r="L91" s="5">
        <v>0</v>
      </c>
      <c r="M91" s="5">
        <v>10</v>
      </c>
      <c r="N91" s="5">
        <v>32.5</v>
      </c>
      <c r="O91" s="5">
        <v>7</v>
      </c>
      <c r="P91" s="5">
        <v>0.5</v>
      </c>
    </row>
    <row r="92" spans="1:16" x14ac:dyDescent="0.2">
      <c r="A92" s="20"/>
      <c r="B92" s="20"/>
      <c r="C92" s="6" t="s">
        <v>68</v>
      </c>
      <c r="D92" s="8">
        <v>50</v>
      </c>
      <c r="E92" s="5">
        <v>3.7</v>
      </c>
      <c r="F92" s="5">
        <v>0.5</v>
      </c>
      <c r="G92" s="5">
        <v>38.1</v>
      </c>
      <c r="H92" s="5">
        <v>203</v>
      </c>
      <c r="I92" s="5">
        <v>14.76</v>
      </c>
      <c r="J92" s="5">
        <v>24.6</v>
      </c>
      <c r="K92" s="5">
        <v>0</v>
      </c>
      <c r="L92" s="5">
        <v>0</v>
      </c>
      <c r="M92" s="5">
        <v>10</v>
      </c>
      <c r="N92" s="5">
        <v>32.5</v>
      </c>
      <c r="O92" s="5">
        <v>7</v>
      </c>
      <c r="P92" s="5">
        <v>0.5</v>
      </c>
    </row>
    <row r="93" spans="1:16" x14ac:dyDescent="0.2">
      <c r="A93" s="27" t="s">
        <v>22</v>
      </c>
      <c r="B93" s="28"/>
      <c r="C93" s="29"/>
      <c r="D93" s="10"/>
      <c r="E93" s="10">
        <f>SUM(E87:E92)</f>
        <v>80.61</v>
      </c>
      <c r="F93" s="10">
        <f t="shared" ref="F93:P93" si="9">SUM(F87:F92)</f>
        <v>26.78</v>
      </c>
      <c r="G93" s="10">
        <f t="shared" si="9"/>
        <v>148.55000000000001</v>
      </c>
      <c r="H93" s="10">
        <f t="shared" si="9"/>
        <v>649.76</v>
      </c>
      <c r="I93" s="10">
        <f t="shared" si="9"/>
        <v>29.65</v>
      </c>
      <c r="J93" s="10">
        <f t="shared" si="9"/>
        <v>54.96</v>
      </c>
      <c r="K93" s="10">
        <f t="shared" si="9"/>
        <v>111.12</v>
      </c>
      <c r="L93" s="10">
        <f t="shared" si="9"/>
        <v>0.38</v>
      </c>
      <c r="M93" s="10">
        <f t="shared" si="9"/>
        <v>489.25</v>
      </c>
      <c r="N93" s="10">
        <f t="shared" si="9"/>
        <v>458.33</v>
      </c>
      <c r="O93" s="10">
        <f t="shared" si="9"/>
        <v>140.72</v>
      </c>
      <c r="P93" s="10">
        <f t="shared" si="9"/>
        <v>21.150000000000002</v>
      </c>
    </row>
    <row r="94" spans="1:16" ht="22.5" customHeight="1" x14ac:dyDescent="0.2">
      <c r="A94" s="21" t="s">
        <v>23</v>
      </c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3"/>
    </row>
    <row r="95" spans="1:16" ht="36" x14ac:dyDescent="0.2">
      <c r="A95" s="5">
        <v>5</v>
      </c>
      <c r="B95" s="5">
        <v>102</v>
      </c>
      <c r="C95" s="6" t="s">
        <v>24</v>
      </c>
      <c r="D95" s="5">
        <v>200</v>
      </c>
      <c r="E95" s="5">
        <v>4.3899999999999997</v>
      </c>
      <c r="F95" s="5">
        <v>4.22</v>
      </c>
      <c r="G95" s="5">
        <v>13.06</v>
      </c>
      <c r="H95" s="5">
        <v>107.8</v>
      </c>
      <c r="I95" s="5">
        <v>0.18</v>
      </c>
      <c r="J95" s="5">
        <v>4.6500000000000004</v>
      </c>
      <c r="K95" s="5">
        <v>0</v>
      </c>
      <c r="L95" s="5">
        <v>0.21</v>
      </c>
      <c r="M95" s="5">
        <v>30.46</v>
      </c>
      <c r="N95" s="5">
        <v>69.739999999999995</v>
      </c>
      <c r="O95" s="5">
        <v>28.24</v>
      </c>
      <c r="P95" s="5">
        <v>1.62</v>
      </c>
    </row>
    <row r="96" spans="1:16" ht="36" x14ac:dyDescent="0.2">
      <c r="A96" s="5">
        <v>8</v>
      </c>
      <c r="B96" s="5">
        <v>309</v>
      </c>
      <c r="C96" s="6" t="s">
        <v>62</v>
      </c>
      <c r="D96" s="5">
        <v>100</v>
      </c>
      <c r="E96" s="5">
        <v>8.77</v>
      </c>
      <c r="F96" s="5">
        <v>9.35</v>
      </c>
      <c r="G96" s="5">
        <v>57.93</v>
      </c>
      <c r="H96" s="5">
        <v>336.51</v>
      </c>
      <c r="I96" s="5">
        <v>0.16</v>
      </c>
      <c r="J96" s="5">
        <f>-Q91</f>
        <v>0</v>
      </c>
      <c r="K96" s="5">
        <v>0.12</v>
      </c>
      <c r="L96" s="5">
        <v>5.31</v>
      </c>
      <c r="M96" s="5">
        <v>1.55</v>
      </c>
      <c r="N96" s="5">
        <v>73.37</v>
      </c>
      <c r="O96" s="5">
        <v>13.7</v>
      </c>
      <c r="P96" s="5">
        <v>1.55</v>
      </c>
    </row>
    <row r="97" spans="1:16" x14ac:dyDescent="0.2">
      <c r="A97" s="5">
        <v>16</v>
      </c>
      <c r="B97" s="5">
        <v>290</v>
      </c>
      <c r="C97" s="6" t="s">
        <v>72</v>
      </c>
      <c r="D97" s="5">
        <v>100</v>
      </c>
      <c r="E97" s="5">
        <v>22.4</v>
      </c>
      <c r="F97" s="5">
        <v>18.23</v>
      </c>
      <c r="G97" s="5">
        <v>7.03</v>
      </c>
      <c r="H97" s="5">
        <v>281.25</v>
      </c>
      <c r="I97" s="5">
        <v>0.08</v>
      </c>
      <c r="J97" s="5">
        <v>0.68</v>
      </c>
      <c r="K97" s="5">
        <v>53.75</v>
      </c>
      <c r="L97" s="5">
        <v>0</v>
      </c>
      <c r="M97" s="5">
        <v>70.13</v>
      </c>
      <c r="N97" s="5">
        <v>172.75</v>
      </c>
      <c r="O97" s="5">
        <v>29.88</v>
      </c>
      <c r="P97" s="5">
        <v>2.21</v>
      </c>
    </row>
    <row r="98" spans="1:16" ht="48" x14ac:dyDescent="0.2">
      <c r="A98" s="5">
        <v>29</v>
      </c>
      <c r="B98" s="5">
        <v>50</v>
      </c>
      <c r="C98" s="6" t="s">
        <v>46</v>
      </c>
      <c r="D98" s="5">
        <v>60</v>
      </c>
      <c r="E98" s="5">
        <v>1.86</v>
      </c>
      <c r="F98" s="5">
        <v>0.12</v>
      </c>
      <c r="G98" s="5">
        <v>3.9</v>
      </c>
      <c r="H98" s="5">
        <v>24</v>
      </c>
      <c r="I98" s="5">
        <v>0.06</v>
      </c>
      <c r="J98" s="5">
        <v>0.42</v>
      </c>
      <c r="K98" s="5">
        <v>0</v>
      </c>
      <c r="L98" s="5">
        <v>0</v>
      </c>
      <c r="M98" s="5">
        <v>12</v>
      </c>
      <c r="N98" s="5">
        <v>37.200000000000003</v>
      </c>
      <c r="O98" s="5">
        <v>12.6</v>
      </c>
      <c r="P98" s="5">
        <v>0.42</v>
      </c>
    </row>
    <row r="99" spans="1:16" ht="24" x14ac:dyDescent="0.2">
      <c r="A99" s="5">
        <v>21</v>
      </c>
      <c r="B99" s="5">
        <v>349</v>
      </c>
      <c r="C99" s="6" t="s">
        <v>28</v>
      </c>
      <c r="D99" s="5">
        <v>200</v>
      </c>
      <c r="E99" s="5">
        <v>0.04</v>
      </c>
      <c r="F99" s="5">
        <v>0</v>
      </c>
      <c r="G99" s="5">
        <v>24.76</v>
      </c>
      <c r="H99" s="5">
        <v>94.2</v>
      </c>
      <c r="I99" s="5">
        <v>0.01</v>
      </c>
      <c r="J99" s="5">
        <v>1.08</v>
      </c>
      <c r="K99" s="5">
        <v>0</v>
      </c>
      <c r="L99" s="5">
        <v>0</v>
      </c>
      <c r="M99" s="5">
        <v>6.4</v>
      </c>
      <c r="N99" s="5">
        <v>3.6</v>
      </c>
      <c r="O99" s="5">
        <v>0</v>
      </c>
      <c r="P99" s="5">
        <v>0.18</v>
      </c>
    </row>
    <row r="100" spans="1:16" ht="24" x14ac:dyDescent="0.2">
      <c r="A100" s="7"/>
      <c r="B100" s="7"/>
      <c r="C100" s="6" t="s">
        <v>21</v>
      </c>
      <c r="D100" s="8">
        <v>60</v>
      </c>
      <c r="E100" s="5">
        <v>3.7</v>
      </c>
      <c r="F100" s="5">
        <v>2.2799999999999998</v>
      </c>
      <c r="G100" s="5">
        <v>70.5</v>
      </c>
      <c r="H100" s="5">
        <v>0.24</v>
      </c>
      <c r="I100" s="5">
        <v>14.76</v>
      </c>
      <c r="J100" s="5">
        <v>24.6</v>
      </c>
      <c r="K100" s="5">
        <v>0</v>
      </c>
      <c r="L100" s="5">
        <v>0</v>
      </c>
      <c r="M100" s="5">
        <v>10</v>
      </c>
      <c r="N100" s="5">
        <v>32.5</v>
      </c>
      <c r="O100" s="5">
        <v>7</v>
      </c>
      <c r="P100" s="5">
        <v>0.5</v>
      </c>
    </row>
    <row r="101" spans="1:16" x14ac:dyDescent="0.2">
      <c r="A101" s="27" t="s">
        <v>22</v>
      </c>
      <c r="B101" s="28"/>
      <c r="C101" s="29"/>
      <c r="D101" s="10"/>
      <c r="E101" s="10">
        <f>SUM(E95:E100)</f>
        <v>41.160000000000004</v>
      </c>
      <c r="F101" s="10">
        <f t="shared" ref="F101:P101" si="10">SUM(F95:F100)</f>
        <v>34.200000000000003</v>
      </c>
      <c r="G101" s="10">
        <f t="shared" si="10"/>
        <v>177.18</v>
      </c>
      <c r="H101" s="10">
        <f t="shared" si="10"/>
        <v>844</v>
      </c>
      <c r="I101" s="10">
        <f t="shared" si="10"/>
        <v>15.25</v>
      </c>
      <c r="J101" s="10">
        <f t="shared" si="10"/>
        <v>31.43</v>
      </c>
      <c r="K101" s="10">
        <f t="shared" si="10"/>
        <v>53.87</v>
      </c>
      <c r="L101" s="10">
        <f t="shared" si="10"/>
        <v>5.52</v>
      </c>
      <c r="M101" s="10">
        <f t="shared" si="10"/>
        <v>130.54</v>
      </c>
      <c r="N101" s="10">
        <f t="shared" si="10"/>
        <v>389.16</v>
      </c>
      <c r="O101" s="10">
        <f t="shared" si="10"/>
        <v>91.419999999999987</v>
      </c>
      <c r="P101" s="10">
        <f t="shared" si="10"/>
        <v>6.4799999999999995</v>
      </c>
    </row>
    <row r="102" spans="1:16" x14ac:dyDescent="0.2">
      <c r="A102" s="30" t="s">
        <v>35</v>
      </c>
      <c r="B102" s="31"/>
      <c r="C102" s="32"/>
      <c r="D102" s="11"/>
      <c r="E102" s="11">
        <f>E93+E101</f>
        <v>121.77000000000001</v>
      </c>
      <c r="F102" s="11">
        <f t="shared" ref="F102:P102" si="11">F93+F101</f>
        <v>60.980000000000004</v>
      </c>
      <c r="G102" s="11">
        <f t="shared" si="11"/>
        <v>325.73</v>
      </c>
      <c r="H102" s="11">
        <f t="shared" si="11"/>
        <v>1493.76</v>
      </c>
      <c r="I102" s="11">
        <f t="shared" si="11"/>
        <v>44.9</v>
      </c>
      <c r="J102" s="11">
        <f t="shared" si="11"/>
        <v>86.39</v>
      </c>
      <c r="K102" s="11">
        <f t="shared" si="11"/>
        <v>164.99</v>
      </c>
      <c r="L102" s="11">
        <f t="shared" si="11"/>
        <v>5.8999999999999995</v>
      </c>
      <c r="M102" s="11">
        <f t="shared" si="11"/>
        <v>619.79</v>
      </c>
      <c r="N102" s="11">
        <f t="shared" si="11"/>
        <v>847.49</v>
      </c>
      <c r="O102" s="11">
        <f t="shared" si="11"/>
        <v>232.14</v>
      </c>
      <c r="P102" s="11">
        <f t="shared" si="11"/>
        <v>27.630000000000003</v>
      </c>
    </row>
    <row r="103" spans="1:16" x14ac:dyDescent="0.2">
      <c r="A103" s="13"/>
      <c r="B103" s="13"/>
      <c r="C103" s="13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</row>
    <row r="104" spans="1:16" x14ac:dyDescent="0.2">
      <c r="A104" s="13"/>
      <c r="B104" s="13"/>
      <c r="C104" s="13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</row>
    <row r="105" spans="1:16" x14ac:dyDescent="0.2">
      <c r="A105" s="13"/>
      <c r="B105" s="13"/>
      <c r="C105" s="13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</row>
    <row r="107" spans="1:16" x14ac:dyDescent="0.2">
      <c r="A107" s="1"/>
      <c r="B107" s="1"/>
      <c r="C107" s="1"/>
      <c r="D107" s="33" t="s">
        <v>3</v>
      </c>
      <c r="E107" s="33" t="s">
        <v>4</v>
      </c>
      <c r="F107" s="35"/>
      <c r="G107" s="35"/>
      <c r="H107" s="35"/>
      <c r="I107" s="33" t="s">
        <v>5</v>
      </c>
      <c r="J107" s="35"/>
      <c r="K107" s="35"/>
      <c r="L107" s="37"/>
      <c r="M107" s="33" t="s">
        <v>6</v>
      </c>
      <c r="N107" s="35"/>
      <c r="O107" s="35"/>
      <c r="P107" s="37"/>
    </row>
    <row r="108" spans="1:16" ht="48" x14ac:dyDescent="0.2">
      <c r="A108" s="3" t="s">
        <v>43</v>
      </c>
      <c r="B108" s="3" t="s">
        <v>44</v>
      </c>
      <c r="C108" s="3" t="s">
        <v>1</v>
      </c>
      <c r="D108" s="34"/>
      <c r="E108" s="34"/>
      <c r="F108" s="36"/>
      <c r="G108" s="36"/>
      <c r="H108" s="36"/>
      <c r="I108" s="34"/>
      <c r="J108" s="36"/>
      <c r="K108" s="36"/>
      <c r="L108" s="38"/>
      <c r="M108" s="34"/>
      <c r="N108" s="36"/>
      <c r="O108" s="36"/>
      <c r="P108" s="38"/>
    </row>
    <row r="109" spans="1:16" x14ac:dyDescent="0.2">
      <c r="A109" s="4"/>
      <c r="B109" s="4"/>
      <c r="C109" s="3">
        <v>5</v>
      </c>
      <c r="D109" s="1"/>
      <c r="E109" s="33" t="s">
        <v>7</v>
      </c>
      <c r="F109" s="33" t="s">
        <v>8</v>
      </c>
      <c r="G109" s="33" t="s">
        <v>9</v>
      </c>
      <c r="H109" s="33" t="s">
        <v>10</v>
      </c>
      <c r="I109" s="1"/>
      <c r="J109" s="1"/>
      <c r="K109" s="1"/>
      <c r="L109" s="1"/>
      <c r="M109" s="1"/>
      <c r="N109" s="1"/>
      <c r="O109" s="1"/>
      <c r="P109" s="1"/>
    </row>
    <row r="110" spans="1:16" x14ac:dyDescent="0.2">
      <c r="A110" s="4"/>
      <c r="B110" s="4"/>
      <c r="C110" s="3" t="s">
        <v>2</v>
      </c>
      <c r="D110" s="3"/>
      <c r="E110" s="39"/>
      <c r="F110" s="39"/>
      <c r="G110" s="39"/>
      <c r="H110" s="39"/>
      <c r="I110" s="3" t="s">
        <v>11</v>
      </c>
      <c r="J110" s="3" t="s">
        <v>12</v>
      </c>
      <c r="K110" s="3" t="s">
        <v>13</v>
      </c>
      <c r="L110" s="3" t="s">
        <v>14</v>
      </c>
      <c r="M110" s="3" t="s">
        <v>15</v>
      </c>
      <c r="N110" s="3" t="s">
        <v>16</v>
      </c>
      <c r="O110" s="3" t="s">
        <v>17</v>
      </c>
      <c r="P110" s="3" t="s">
        <v>18</v>
      </c>
    </row>
    <row r="111" spans="1:16" ht="18" customHeight="1" x14ac:dyDescent="0.2">
      <c r="A111" s="21" t="s">
        <v>19</v>
      </c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3"/>
    </row>
    <row r="112" spans="1:16" ht="24" x14ac:dyDescent="0.2">
      <c r="A112" s="5">
        <v>10</v>
      </c>
      <c r="B112" s="5">
        <v>210</v>
      </c>
      <c r="C112" s="6" t="s">
        <v>31</v>
      </c>
      <c r="D112" s="5">
        <v>200</v>
      </c>
      <c r="E112" s="5">
        <v>18.989999999999998</v>
      </c>
      <c r="F112" s="5">
        <v>28.32</v>
      </c>
      <c r="G112" s="5">
        <v>3.51</v>
      </c>
      <c r="H112" s="5">
        <v>345.9</v>
      </c>
      <c r="I112" s="5">
        <v>0.13</v>
      </c>
      <c r="J112" s="5">
        <v>0.33</v>
      </c>
      <c r="K112" s="5">
        <v>452.9</v>
      </c>
      <c r="L112" s="5">
        <v>0.8</v>
      </c>
      <c r="M112" s="5">
        <v>151.72</v>
      </c>
      <c r="N112" s="5">
        <v>346.49</v>
      </c>
      <c r="O112" s="5">
        <v>25.97</v>
      </c>
      <c r="P112" s="5">
        <v>3.91</v>
      </c>
    </row>
    <row r="113" spans="1:32" ht="24" x14ac:dyDescent="0.2">
      <c r="A113" s="20"/>
      <c r="B113" s="20"/>
      <c r="C113" s="6" t="s">
        <v>21</v>
      </c>
      <c r="D113" s="8">
        <v>60</v>
      </c>
      <c r="E113" s="5">
        <v>60</v>
      </c>
      <c r="F113" s="5">
        <v>2.2799999999999998</v>
      </c>
      <c r="G113" s="5">
        <v>70.5</v>
      </c>
      <c r="H113" s="5">
        <v>0.24</v>
      </c>
      <c r="I113" s="5">
        <v>14.76</v>
      </c>
      <c r="J113" s="5">
        <v>24.6</v>
      </c>
      <c r="K113" s="5">
        <v>0</v>
      </c>
      <c r="L113" s="5">
        <v>0</v>
      </c>
      <c r="M113" s="5">
        <v>10</v>
      </c>
      <c r="N113" s="5">
        <v>32.5</v>
      </c>
      <c r="O113" s="5">
        <v>7</v>
      </c>
      <c r="P113" s="5">
        <v>0.5</v>
      </c>
    </row>
    <row r="114" spans="1:32" ht="36" x14ac:dyDescent="0.2">
      <c r="A114" s="5">
        <v>22</v>
      </c>
      <c r="B114" s="5">
        <v>395</v>
      </c>
      <c r="C114" s="6" t="s">
        <v>49</v>
      </c>
      <c r="D114" s="5">
        <v>200</v>
      </c>
      <c r="E114" s="5">
        <v>56.9</v>
      </c>
      <c r="F114" s="5">
        <v>25</v>
      </c>
      <c r="G114" s="5">
        <v>4.8</v>
      </c>
      <c r="H114" s="5">
        <v>67</v>
      </c>
      <c r="I114" s="5">
        <v>52.1</v>
      </c>
      <c r="J114" s="5">
        <v>1.3</v>
      </c>
      <c r="K114" s="5">
        <v>0.01</v>
      </c>
      <c r="L114" s="5">
        <v>0.05</v>
      </c>
      <c r="M114" s="5">
        <v>121.8</v>
      </c>
      <c r="N114" s="5">
        <v>113.22</v>
      </c>
      <c r="O114" s="5">
        <v>29.92</v>
      </c>
      <c r="P114" s="5">
        <v>0.1</v>
      </c>
    </row>
    <row r="115" spans="1:32" x14ac:dyDescent="0.2">
      <c r="A115" s="27" t="s">
        <v>22</v>
      </c>
      <c r="B115" s="28"/>
      <c r="C115" s="29"/>
      <c r="D115" s="10"/>
      <c r="E115" s="10">
        <f t="shared" ref="E115:P115" si="12">SUM(E112:E114)</f>
        <v>135.88999999999999</v>
      </c>
      <c r="F115" s="10">
        <f t="shared" si="12"/>
        <v>55.6</v>
      </c>
      <c r="G115" s="10">
        <f t="shared" si="12"/>
        <v>78.81</v>
      </c>
      <c r="H115" s="10">
        <f t="shared" si="12"/>
        <v>413.14</v>
      </c>
      <c r="I115" s="10">
        <f t="shared" si="12"/>
        <v>66.990000000000009</v>
      </c>
      <c r="J115" s="10">
        <f t="shared" si="12"/>
        <v>26.23</v>
      </c>
      <c r="K115" s="10">
        <f t="shared" si="12"/>
        <v>452.90999999999997</v>
      </c>
      <c r="L115" s="10">
        <f t="shared" si="12"/>
        <v>0.85000000000000009</v>
      </c>
      <c r="M115" s="10">
        <f t="shared" si="12"/>
        <v>283.52</v>
      </c>
      <c r="N115" s="10">
        <f t="shared" si="12"/>
        <v>492.21000000000004</v>
      </c>
      <c r="O115" s="10">
        <f t="shared" si="12"/>
        <v>62.89</v>
      </c>
      <c r="P115" s="10">
        <f t="shared" si="12"/>
        <v>4.51</v>
      </c>
    </row>
    <row r="116" spans="1:32" ht="26.25" customHeight="1" x14ac:dyDescent="0.2">
      <c r="A116" s="21" t="s">
        <v>23</v>
      </c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3"/>
    </row>
    <row r="117" spans="1:32" ht="36.75" customHeight="1" x14ac:dyDescent="0.2">
      <c r="A117" s="5">
        <v>3</v>
      </c>
      <c r="B117" s="5">
        <v>103</v>
      </c>
      <c r="C117" s="6" t="s">
        <v>48</v>
      </c>
      <c r="D117" s="5">
        <v>200</v>
      </c>
      <c r="E117" s="5">
        <v>2.15</v>
      </c>
      <c r="F117" s="5">
        <v>2.27</v>
      </c>
      <c r="G117" s="5">
        <v>13.71</v>
      </c>
      <c r="H117" s="5">
        <v>83.8</v>
      </c>
      <c r="I117" s="5">
        <v>0.09</v>
      </c>
      <c r="J117" s="5">
        <v>6.6</v>
      </c>
      <c r="K117" s="5">
        <v>0</v>
      </c>
      <c r="L117" s="5">
        <v>0</v>
      </c>
      <c r="M117" s="5">
        <v>19.68</v>
      </c>
      <c r="N117" s="5">
        <v>53.32</v>
      </c>
      <c r="O117" s="5">
        <v>21.6</v>
      </c>
      <c r="P117" s="5">
        <v>0.87</v>
      </c>
      <c r="R117" s="6"/>
      <c r="S117" s="6" t="s">
        <v>38</v>
      </c>
      <c r="T117" s="5">
        <v>200</v>
      </c>
      <c r="U117" s="5">
        <v>2.34</v>
      </c>
      <c r="V117" s="5">
        <v>3.89</v>
      </c>
      <c r="W117" s="5">
        <v>13.61</v>
      </c>
      <c r="X117" s="5">
        <v>98.79</v>
      </c>
      <c r="Y117" s="5">
        <v>0.1</v>
      </c>
      <c r="Z117" s="5">
        <v>8.41</v>
      </c>
      <c r="AA117" s="5">
        <v>0.24</v>
      </c>
      <c r="AB117" s="5">
        <v>0.21</v>
      </c>
      <c r="AC117" s="5">
        <v>18.43</v>
      </c>
      <c r="AD117" s="5">
        <v>59.12</v>
      </c>
      <c r="AE117" s="5">
        <v>22.52</v>
      </c>
      <c r="AF117" s="5">
        <v>0.8</v>
      </c>
    </row>
    <row r="118" spans="1:32" ht="24" x14ac:dyDescent="0.2">
      <c r="A118" s="5">
        <v>35</v>
      </c>
      <c r="B118" s="5">
        <v>303</v>
      </c>
      <c r="C118" s="6" t="s">
        <v>67</v>
      </c>
      <c r="D118" s="5">
        <v>180</v>
      </c>
      <c r="E118" s="5">
        <v>34.229999999999997</v>
      </c>
      <c r="F118" s="5">
        <v>5.52</v>
      </c>
      <c r="G118" s="5">
        <v>69.58</v>
      </c>
      <c r="H118" s="5">
        <v>464.87</v>
      </c>
      <c r="I118" s="5">
        <v>0.1</v>
      </c>
      <c r="J118" s="5">
        <v>0</v>
      </c>
      <c r="K118" s="5">
        <v>0.16</v>
      </c>
      <c r="L118" s="5">
        <v>3</v>
      </c>
      <c r="M118" s="5">
        <v>241.76</v>
      </c>
      <c r="N118" s="5">
        <v>232.06</v>
      </c>
      <c r="O118" s="5">
        <v>45.08</v>
      </c>
      <c r="P118" s="5">
        <v>0.51</v>
      </c>
    </row>
    <row r="119" spans="1:32" ht="24" x14ac:dyDescent="0.2">
      <c r="A119" s="5">
        <v>17</v>
      </c>
      <c r="B119" s="5">
        <v>287</v>
      </c>
      <c r="C119" s="6" t="s">
        <v>57</v>
      </c>
      <c r="D119" s="5">
        <v>180</v>
      </c>
      <c r="E119" s="5">
        <v>16.899999999999999</v>
      </c>
      <c r="F119" s="5">
        <v>17.7</v>
      </c>
      <c r="G119" s="5">
        <v>9</v>
      </c>
      <c r="H119" s="5">
        <v>262.33999999999997</v>
      </c>
      <c r="I119" s="5">
        <v>0</v>
      </c>
      <c r="J119" s="5">
        <v>2.6</v>
      </c>
      <c r="K119" s="5">
        <v>0</v>
      </c>
      <c r="L119" s="5">
        <v>0</v>
      </c>
      <c r="M119" s="5">
        <v>17.100000000000001</v>
      </c>
      <c r="N119" s="5">
        <v>0</v>
      </c>
      <c r="O119" s="5">
        <v>23</v>
      </c>
      <c r="P119" s="5">
        <v>2.7</v>
      </c>
    </row>
    <row r="120" spans="1:32" ht="24" x14ac:dyDescent="0.2">
      <c r="A120" s="5">
        <v>29</v>
      </c>
      <c r="B120" s="5">
        <v>50</v>
      </c>
      <c r="C120" s="6" t="s">
        <v>27</v>
      </c>
      <c r="D120" s="5">
        <v>65</v>
      </c>
      <c r="E120" s="5">
        <v>1.2</v>
      </c>
      <c r="F120" s="5">
        <v>5.4</v>
      </c>
      <c r="G120" s="5">
        <v>5.0999999999999996</v>
      </c>
      <c r="H120" s="5">
        <v>73.2</v>
      </c>
      <c r="I120" s="5">
        <v>0.01</v>
      </c>
      <c r="J120" s="5">
        <v>4.2</v>
      </c>
      <c r="K120" s="5">
        <v>0</v>
      </c>
      <c r="L120" s="5">
        <v>0</v>
      </c>
      <c r="M120" s="5">
        <v>24.6</v>
      </c>
      <c r="N120" s="5">
        <v>22.2</v>
      </c>
      <c r="O120" s="5">
        <v>3</v>
      </c>
      <c r="P120" s="5">
        <v>0.42</v>
      </c>
    </row>
    <row r="121" spans="1:32" x14ac:dyDescent="0.2">
      <c r="A121" s="5"/>
      <c r="B121" s="5"/>
      <c r="C121" s="9" t="s">
        <v>64</v>
      </c>
      <c r="D121" s="5">
        <v>200</v>
      </c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</row>
    <row r="122" spans="1:32" ht="24" x14ac:dyDescent="0.2">
      <c r="A122" s="20"/>
      <c r="B122" s="20"/>
      <c r="C122" s="6" t="s">
        <v>21</v>
      </c>
      <c r="D122" s="8">
        <v>60</v>
      </c>
      <c r="E122" s="5">
        <v>60</v>
      </c>
      <c r="F122" s="5">
        <v>2.2799999999999998</v>
      </c>
      <c r="G122" s="5">
        <v>70.5</v>
      </c>
      <c r="H122" s="5">
        <v>0.24</v>
      </c>
      <c r="I122" s="5">
        <v>14.76</v>
      </c>
      <c r="J122" s="5">
        <v>24.6</v>
      </c>
      <c r="K122" s="5">
        <v>0</v>
      </c>
      <c r="L122" s="5">
        <v>0</v>
      </c>
      <c r="M122" s="5">
        <v>10</v>
      </c>
      <c r="N122" s="5">
        <v>32.5</v>
      </c>
      <c r="O122" s="5">
        <v>7</v>
      </c>
      <c r="P122" s="5">
        <v>0.5</v>
      </c>
    </row>
    <row r="123" spans="1:32" x14ac:dyDescent="0.2">
      <c r="A123" s="27" t="s">
        <v>22</v>
      </c>
      <c r="B123" s="28"/>
      <c r="C123" s="29"/>
      <c r="D123" s="10"/>
      <c r="E123" s="10">
        <f>SUM(E117:E122)</f>
        <v>114.47999999999999</v>
      </c>
      <c r="F123" s="10">
        <f t="shared" ref="F123:P123" si="13">SUM(F117:F122)</f>
        <v>33.17</v>
      </c>
      <c r="G123" s="10">
        <f t="shared" si="13"/>
        <v>167.89</v>
      </c>
      <c r="H123" s="10">
        <f t="shared" si="13"/>
        <v>884.45</v>
      </c>
      <c r="I123" s="10">
        <f t="shared" si="13"/>
        <v>14.959999999999999</v>
      </c>
      <c r="J123" s="10">
        <f t="shared" si="13"/>
        <v>38</v>
      </c>
      <c r="K123" s="10">
        <f t="shared" si="13"/>
        <v>0.16</v>
      </c>
      <c r="L123" s="10">
        <f t="shared" si="13"/>
        <v>3</v>
      </c>
      <c r="M123" s="10">
        <f t="shared" si="13"/>
        <v>313.14000000000004</v>
      </c>
      <c r="N123" s="10">
        <f t="shared" si="13"/>
        <v>340.08</v>
      </c>
      <c r="O123" s="10">
        <f t="shared" si="13"/>
        <v>99.68</v>
      </c>
      <c r="P123" s="10">
        <f t="shared" si="13"/>
        <v>5</v>
      </c>
    </row>
    <row r="124" spans="1:32" x14ac:dyDescent="0.2">
      <c r="A124" s="30" t="s">
        <v>35</v>
      </c>
      <c r="B124" s="31"/>
      <c r="C124" s="32"/>
      <c r="D124" s="11"/>
      <c r="E124" s="11">
        <f t="shared" ref="E124:P124" si="14">E115+E123</f>
        <v>250.36999999999998</v>
      </c>
      <c r="F124" s="11">
        <f t="shared" si="14"/>
        <v>88.77000000000001</v>
      </c>
      <c r="G124" s="11">
        <f t="shared" si="14"/>
        <v>246.7</v>
      </c>
      <c r="H124" s="11">
        <f t="shared" si="14"/>
        <v>1297.5900000000001</v>
      </c>
      <c r="I124" s="11">
        <f t="shared" si="14"/>
        <v>81.95</v>
      </c>
      <c r="J124" s="11">
        <f t="shared" si="14"/>
        <v>64.23</v>
      </c>
      <c r="K124" s="11">
        <f t="shared" si="14"/>
        <v>453.07</v>
      </c>
      <c r="L124" s="11">
        <f t="shared" si="14"/>
        <v>3.85</v>
      </c>
      <c r="M124" s="11">
        <f t="shared" si="14"/>
        <v>596.66000000000008</v>
      </c>
      <c r="N124" s="11">
        <f t="shared" si="14"/>
        <v>832.29</v>
      </c>
      <c r="O124" s="11">
        <f t="shared" si="14"/>
        <v>162.57</v>
      </c>
      <c r="P124" s="11">
        <f t="shared" si="14"/>
        <v>9.51</v>
      </c>
    </row>
    <row r="125" spans="1:32" ht="11.25" customHeight="1" x14ac:dyDescent="0.2">
      <c r="A125" s="13"/>
      <c r="B125" s="13"/>
      <c r="C125" s="13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</row>
    <row r="126" spans="1:32" ht="11.25" customHeight="1" x14ac:dyDescent="0.2">
      <c r="A126" s="13"/>
      <c r="B126" s="13"/>
      <c r="C126" s="13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</row>
    <row r="127" spans="1:32" ht="11.25" customHeight="1" x14ac:dyDescent="0.2">
      <c r="A127" s="13"/>
      <c r="B127" s="13"/>
      <c r="C127" s="13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</row>
    <row r="128" spans="1:32" ht="11.25" customHeight="1" x14ac:dyDescent="0.2">
      <c r="A128" s="13"/>
      <c r="B128" s="13"/>
      <c r="C128" s="13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</row>
    <row r="129" spans="1:16" ht="11.25" customHeight="1" x14ac:dyDescent="0.2">
      <c r="A129" s="13"/>
      <c r="B129" s="13"/>
      <c r="C129" s="13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</row>
    <row r="130" spans="1:16" ht="11.25" customHeight="1" x14ac:dyDescent="0.2">
      <c r="A130" s="13"/>
      <c r="B130" s="13"/>
      <c r="C130" s="13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</row>
    <row r="132" spans="1:16" x14ac:dyDescent="0.2">
      <c r="A132" s="1"/>
      <c r="B132" s="1"/>
      <c r="C132" s="1"/>
      <c r="D132" s="33" t="s">
        <v>3</v>
      </c>
      <c r="E132" s="33" t="s">
        <v>4</v>
      </c>
      <c r="F132" s="35"/>
      <c r="G132" s="35"/>
      <c r="H132" s="35"/>
      <c r="I132" s="33" t="s">
        <v>5</v>
      </c>
      <c r="J132" s="35"/>
      <c r="K132" s="35"/>
      <c r="L132" s="37"/>
      <c r="M132" s="33" t="s">
        <v>6</v>
      </c>
      <c r="N132" s="35"/>
      <c r="O132" s="35"/>
      <c r="P132" s="37"/>
    </row>
    <row r="133" spans="1:16" ht="48" x14ac:dyDescent="0.2">
      <c r="A133" s="3" t="s">
        <v>43</v>
      </c>
      <c r="B133" s="3" t="s">
        <v>44</v>
      </c>
      <c r="C133" s="3" t="s">
        <v>1</v>
      </c>
      <c r="D133" s="34"/>
      <c r="E133" s="34"/>
      <c r="F133" s="36"/>
      <c r="G133" s="36"/>
      <c r="H133" s="36"/>
      <c r="I133" s="34"/>
      <c r="J133" s="36"/>
      <c r="K133" s="36"/>
      <c r="L133" s="38"/>
      <c r="M133" s="34"/>
      <c r="N133" s="36"/>
      <c r="O133" s="36"/>
      <c r="P133" s="38"/>
    </row>
    <row r="134" spans="1:16" s="18" customFormat="1" x14ac:dyDescent="0.25">
      <c r="A134" s="17"/>
      <c r="B134" s="17"/>
      <c r="C134" s="15">
        <v>6</v>
      </c>
      <c r="D134" s="16"/>
      <c r="E134" s="33" t="s">
        <v>7</v>
      </c>
      <c r="F134" s="33" t="s">
        <v>8</v>
      </c>
      <c r="G134" s="33" t="s">
        <v>9</v>
      </c>
      <c r="H134" s="33" t="s">
        <v>10</v>
      </c>
      <c r="I134" s="16"/>
      <c r="J134" s="16"/>
      <c r="K134" s="16"/>
      <c r="L134" s="16"/>
      <c r="M134" s="16"/>
      <c r="N134" s="16"/>
      <c r="O134" s="16"/>
      <c r="P134" s="16"/>
    </row>
    <row r="135" spans="1:16" x14ac:dyDescent="0.2">
      <c r="A135" s="4"/>
      <c r="B135" s="4"/>
      <c r="C135" s="3" t="s">
        <v>2</v>
      </c>
      <c r="D135" s="3"/>
      <c r="E135" s="39"/>
      <c r="F135" s="39"/>
      <c r="G135" s="39"/>
      <c r="H135" s="39"/>
      <c r="I135" s="3" t="s">
        <v>11</v>
      </c>
      <c r="J135" s="3" t="s">
        <v>12</v>
      </c>
      <c r="K135" s="3" t="s">
        <v>13</v>
      </c>
      <c r="L135" s="3" t="s">
        <v>14</v>
      </c>
      <c r="M135" s="3" t="s">
        <v>15</v>
      </c>
      <c r="N135" s="3" t="s">
        <v>16</v>
      </c>
      <c r="O135" s="3" t="s">
        <v>17</v>
      </c>
      <c r="P135" s="3" t="s">
        <v>18</v>
      </c>
    </row>
    <row r="136" spans="1:16" ht="18.75" customHeight="1" x14ac:dyDescent="0.2">
      <c r="A136" s="21" t="s">
        <v>19</v>
      </c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3"/>
    </row>
    <row r="137" spans="1:16" ht="24" x14ac:dyDescent="0.2">
      <c r="A137" s="5">
        <v>6</v>
      </c>
      <c r="B137" s="5">
        <v>168</v>
      </c>
      <c r="C137" s="6" t="s">
        <v>39</v>
      </c>
      <c r="D137" s="8">
        <v>210</v>
      </c>
      <c r="E137" s="5">
        <v>4.5199999999999996</v>
      </c>
      <c r="F137" s="5">
        <v>4.07</v>
      </c>
      <c r="G137" s="5">
        <v>35.46</v>
      </c>
      <c r="H137" s="5">
        <v>197</v>
      </c>
      <c r="I137" s="5">
        <v>0.04</v>
      </c>
      <c r="J137" s="5">
        <v>0</v>
      </c>
      <c r="K137" s="5">
        <v>20</v>
      </c>
      <c r="L137" s="5">
        <v>0.3</v>
      </c>
      <c r="M137" s="5">
        <v>10.7</v>
      </c>
      <c r="N137" s="5">
        <v>38.6</v>
      </c>
      <c r="O137" s="5">
        <v>7.9</v>
      </c>
      <c r="P137" s="5">
        <v>0.47</v>
      </c>
    </row>
    <row r="138" spans="1:16" ht="24" x14ac:dyDescent="0.2">
      <c r="A138" s="5">
        <v>2</v>
      </c>
      <c r="B138" s="5">
        <v>15</v>
      </c>
      <c r="C138" s="6" t="s">
        <v>20</v>
      </c>
      <c r="D138" s="5">
        <v>20</v>
      </c>
      <c r="E138" s="5">
        <v>4.6399999999999997</v>
      </c>
      <c r="F138" s="5">
        <v>5.9</v>
      </c>
      <c r="G138" s="5">
        <v>0</v>
      </c>
      <c r="H138" s="5">
        <v>72.8</v>
      </c>
      <c r="I138" s="5">
        <v>0.01</v>
      </c>
      <c r="J138" s="5">
        <v>0.14000000000000001</v>
      </c>
      <c r="K138" s="5">
        <v>52</v>
      </c>
      <c r="L138" s="5">
        <v>0.12</v>
      </c>
      <c r="M138" s="5">
        <v>176</v>
      </c>
      <c r="N138" s="5">
        <v>100</v>
      </c>
      <c r="O138" s="5">
        <v>7</v>
      </c>
      <c r="P138" s="5">
        <v>0.2</v>
      </c>
    </row>
    <row r="139" spans="1:16" ht="36" x14ac:dyDescent="0.2">
      <c r="A139" s="5">
        <v>1</v>
      </c>
      <c r="B139" s="5">
        <v>14</v>
      </c>
      <c r="C139" s="6" t="s">
        <v>45</v>
      </c>
      <c r="D139" s="5">
        <v>10</v>
      </c>
      <c r="E139" s="5">
        <v>0.08</v>
      </c>
      <c r="F139" s="5">
        <v>7.26</v>
      </c>
      <c r="G139" s="5">
        <v>0.14000000000000001</v>
      </c>
      <c r="H139" s="5">
        <v>66.099999999999994</v>
      </c>
      <c r="I139" s="5">
        <v>0</v>
      </c>
      <c r="J139" s="5">
        <v>0</v>
      </c>
      <c r="K139" s="5">
        <v>59</v>
      </c>
      <c r="L139" s="5">
        <v>0.1</v>
      </c>
      <c r="M139" s="5">
        <v>0</v>
      </c>
      <c r="N139" s="5">
        <v>2</v>
      </c>
      <c r="O139" s="5">
        <v>0</v>
      </c>
      <c r="P139" s="5">
        <v>0.02</v>
      </c>
    </row>
    <row r="140" spans="1:16" ht="24" x14ac:dyDescent="0.2">
      <c r="A140" s="7"/>
      <c r="B140" s="7"/>
      <c r="C140" s="6" t="s">
        <v>21</v>
      </c>
      <c r="D140" s="8">
        <v>60</v>
      </c>
      <c r="E140" s="5">
        <v>60</v>
      </c>
      <c r="F140" s="5">
        <v>2.2799999999999998</v>
      </c>
      <c r="G140" s="5">
        <v>70.5</v>
      </c>
      <c r="H140" s="5">
        <v>0.24</v>
      </c>
      <c r="I140" s="5">
        <v>14.76</v>
      </c>
      <c r="J140" s="5">
        <v>24.6</v>
      </c>
      <c r="K140" s="5">
        <v>0</v>
      </c>
      <c r="L140" s="5">
        <v>0</v>
      </c>
      <c r="M140" s="5">
        <v>10</v>
      </c>
      <c r="N140" s="5">
        <v>32.5</v>
      </c>
      <c r="O140" s="5">
        <v>7</v>
      </c>
      <c r="P140" s="5">
        <v>0.5</v>
      </c>
    </row>
    <row r="141" spans="1:16" ht="24" x14ac:dyDescent="0.2">
      <c r="A141" s="5">
        <v>19</v>
      </c>
      <c r="B141" s="5">
        <v>382</v>
      </c>
      <c r="C141" s="6" t="s">
        <v>36</v>
      </c>
      <c r="D141" s="5">
        <v>200</v>
      </c>
      <c r="E141" s="5">
        <v>3.52</v>
      </c>
      <c r="F141" s="5">
        <v>3.72</v>
      </c>
      <c r="G141" s="5">
        <v>25.49</v>
      </c>
      <c r="H141" s="5">
        <v>145.19999999999999</v>
      </c>
      <c r="I141" s="5">
        <v>0.04</v>
      </c>
      <c r="J141" s="5">
        <v>1.3</v>
      </c>
      <c r="K141" s="5">
        <v>0.01</v>
      </c>
      <c r="L141" s="5">
        <v>0.05</v>
      </c>
      <c r="M141" s="5">
        <v>122</v>
      </c>
      <c r="N141" s="5">
        <v>90</v>
      </c>
      <c r="O141" s="5">
        <v>14</v>
      </c>
      <c r="P141" s="5">
        <v>0.56000000000000005</v>
      </c>
    </row>
    <row r="142" spans="1:16" x14ac:dyDescent="0.2">
      <c r="A142" s="27" t="s">
        <v>22</v>
      </c>
      <c r="B142" s="28"/>
      <c r="C142" s="29"/>
      <c r="D142" s="10"/>
      <c r="E142" s="10">
        <f>SUM(E137:E141)</f>
        <v>72.759999999999991</v>
      </c>
      <c r="F142" s="10">
        <f t="shared" ref="F142:P142" si="15">SUM(F137:F141)</f>
        <v>23.23</v>
      </c>
      <c r="G142" s="10">
        <f t="shared" si="15"/>
        <v>131.59</v>
      </c>
      <c r="H142" s="10">
        <f t="shared" si="15"/>
        <v>481.34</v>
      </c>
      <c r="I142" s="10">
        <f t="shared" si="15"/>
        <v>14.85</v>
      </c>
      <c r="J142" s="10">
        <f t="shared" si="15"/>
        <v>26.040000000000003</v>
      </c>
      <c r="K142" s="10">
        <f t="shared" si="15"/>
        <v>131.01</v>
      </c>
      <c r="L142" s="10">
        <f t="shared" si="15"/>
        <v>0.57000000000000006</v>
      </c>
      <c r="M142" s="10">
        <f t="shared" si="15"/>
        <v>318.7</v>
      </c>
      <c r="N142" s="10">
        <f t="shared" si="15"/>
        <v>263.10000000000002</v>
      </c>
      <c r="O142" s="10">
        <f t="shared" si="15"/>
        <v>35.9</v>
      </c>
      <c r="P142" s="10">
        <f t="shared" si="15"/>
        <v>1.75</v>
      </c>
    </row>
    <row r="143" spans="1:16" x14ac:dyDescent="0.2">
      <c r="A143" s="40" t="s">
        <v>23</v>
      </c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2"/>
    </row>
    <row r="144" spans="1:16" ht="36" x14ac:dyDescent="0.2">
      <c r="A144" s="5">
        <v>31</v>
      </c>
      <c r="B144" s="5">
        <v>103</v>
      </c>
      <c r="C144" s="6" t="s">
        <v>50</v>
      </c>
      <c r="D144" s="5">
        <v>200</v>
      </c>
      <c r="E144" s="5">
        <v>2.15</v>
      </c>
      <c r="F144" s="5">
        <v>2.27</v>
      </c>
      <c r="G144" s="5">
        <v>13.71</v>
      </c>
      <c r="H144" s="5">
        <v>83.8</v>
      </c>
      <c r="I144" s="5">
        <v>0.09</v>
      </c>
      <c r="J144" s="5">
        <v>6.6</v>
      </c>
      <c r="K144" s="5">
        <v>0</v>
      </c>
      <c r="L144" s="5">
        <v>0.11</v>
      </c>
      <c r="M144" s="5">
        <v>19.68</v>
      </c>
      <c r="N144" s="5">
        <v>53.32</v>
      </c>
      <c r="O144" s="5">
        <v>21.6</v>
      </c>
      <c r="P144" s="5">
        <v>0.87</v>
      </c>
    </row>
    <row r="145" spans="1:16" x14ac:dyDescent="0.2">
      <c r="A145" s="5">
        <v>15</v>
      </c>
      <c r="B145" s="5">
        <v>291</v>
      </c>
      <c r="C145" s="6" t="s">
        <v>58</v>
      </c>
      <c r="D145" s="5">
        <v>180</v>
      </c>
      <c r="E145" s="5">
        <v>20.3</v>
      </c>
      <c r="F145" s="5">
        <v>17</v>
      </c>
      <c r="G145" s="5">
        <v>35.69</v>
      </c>
      <c r="H145" s="5">
        <v>377</v>
      </c>
      <c r="I145" s="5">
        <v>0.06</v>
      </c>
      <c r="J145" s="5">
        <v>1.01</v>
      </c>
      <c r="K145" s="5">
        <v>48</v>
      </c>
      <c r="L145" s="5">
        <v>0.14000000000000001</v>
      </c>
      <c r="M145" s="5">
        <v>45.1</v>
      </c>
      <c r="N145" s="5">
        <v>199.3</v>
      </c>
      <c r="O145" s="5">
        <v>47.5</v>
      </c>
      <c r="P145" s="5">
        <v>2.19</v>
      </c>
    </row>
    <row r="146" spans="1:16" ht="48" x14ac:dyDescent="0.2">
      <c r="A146" s="5">
        <v>29</v>
      </c>
      <c r="B146" s="5">
        <v>50</v>
      </c>
      <c r="C146" s="6" t="s">
        <v>46</v>
      </c>
      <c r="D146" s="5">
        <v>60</v>
      </c>
      <c r="E146" s="5">
        <v>1.86</v>
      </c>
      <c r="F146" s="5">
        <v>0.12</v>
      </c>
      <c r="G146" s="5">
        <v>3.9</v>
      </c>
      <c r="H146" s="5">
        <v>24</v>
      </c>
      <c r="I146" s="5">
        <v>0.06</v>
      </c>
      <c r="J146" s="5">
        <v>0.42</v>
      </c>
      <c r="K146" s="5">
        <v>0</v>
      </c>
      <c r="L146" s="5">
        <v>0</v>
      </c>
      <c r="M146" s="5">
        <v>12</v>
      </c>
      <c r="N146" s="5">
        <v>37.200000000000003</v>
      </c>
      <c r="O146" s="5">
        <v>12.6</v>
      </c>
      <c r="P146" s="5">
        <v>0.42</v>
      </c>
    </row>
    <row r="147" spans="1:16" ht="24" x14ac:dyDescent="0.2">
      <c r="A147" s="5">
        <v>21</v>
      </c>
      <c r="B147" s="5">
        <v>349</v>
      </c>
      <c r="C147" s="6" t="s">
        <v>28</v>
      </c>
      <c r="D147" s="5">
        <v>200</v>
      </c>
      <c r="E147" s="5">
        <v>0.04</v>
      </c>
      <c r="F147" s="5">
        <v>0</v>
      </c>
      <c r="G147" s="5">
        <v>24.76</v>
      </c>
      <c r="H147" s="5">
        <v>94.2</v>
      </c>
      <c r="I147" s="5">
        <v>0.01</v>
      </c>
      <c r="J147" s="5">
        <v>1.08</v>
      </c>
      <c r="K147" s="5">
        <v>0</v>
      </c>
      <c r="L147" s="5">
        <v>0</v>
      </c>
      <c r="M147" s="5">
        <v>6.4</v>
      </c>
      <c r="N147" s="5">
        <v>3.6</v>
      </c>
      <c r="O147" s="5">
        <v>0</v>
      </c>
      <c r="P147" s="5">
        <v>0.18</v>
      </c>
    </row>
    <row r="148" spans="1:16" ht="24" x14ac:dyDescent="0.2">
      <c r="A148" s="20"/>
      <c r="B148" s="20"/>
      <c r="C148" s="6" t="s">
        <v>21</v>
      </c>
      <c r="D148" s="8">
        <v>60</v>
      </c>
      <c r="E148" s="5">
        <v>3.7</v>
      </c>
      <c r="F148" s="5">
        <v>2.2799999999999998</v>
      </c>
      <c r="G148" s="5">
        <v>70.5</v>
      </c>
      <c r="H148" s="5">
        <v>0.24</v>
      </c>
      <c r="I148" s="5">
        <v>14.76</v>
      </c>
      <c r="J148" s="5">
        <v>24.6</v>
      </c>
      <c r="K148" s="5">
        <v>0</v>
      </c>
      <c r="L148" s="5">
        <v>0</v>
      </c>
      <c r="M148" s="5">
        <v>10</v>
      </c>
      <c r="N148" s="5">
        <v>32.5</v>
      </c>
      <c r="O148" s="5">
        <v>7</v>
      </c>
      <c r="P148" s="5">
        <v>0.5</v>
      </c>
    </row>
    <row r="149" spans="1:16" x14ac:dyDescent="0.2">
      <c r="A149" s="27" t="s">
        <v>22</v>
      </c>
      <c r="B149" s="28"/>
      <c r="C149" s="29"/>
      <c r="D149" s="10"/>
      <c r="E149" s="10">
        <f>SUM(E144:E148)</f>
        <v>28.049999999999997</v>
      </c>
      <c r="F149" s="10">
        <f t="shared" ref="F149:P149" si="16">SUM(F144:F148)</f>
        <v>21.67</v>
      </c>
      <c r="G149" s="10">
        <f t="shared" si="16"/>
        <v>148.56</v>
      </c>
      <c r="H149" s="10">
        <f t="shared" si="16"/>
        <v>579.24</v>
      </c>
      <c r="I149" s="10">
        <f t="shared" si="16"/>
        <v>14.98</v>
      </c>
      <c r="J149" s="10">
        <f t="shared" si="16"/>
        <v>33.71</v>
      </c>
      <c r="K149" s="10">
        <f t="shared" si="16"/>
        <v>48</v>
      </c>
      <c r="L149" s="10">
        <f t="shared" si="16"/>
        <v>0.25</v>
      </c>
      <c r="M149" s="10">
        <f t="shared" si="16"/>
        <v>93.18</v>
      </c>
      <c r="N149" s="10">
        <f t="shared" si="16"/>
        <v>325.92</v>
      </c>
      <c r="O149" s="10">
        <f t="shared" si="16"/>
        <v>88.699999999999989</v>
      </c>
      <c r="P149" s="10">
        <f t="shared" si="16"/>
        <v>4.16</v>
      </c>
    </row>
    <row r="150" spans="1:16" x14ac:dyDescent="0.2">
      <c r="A150" s="30" t="s">
        <v>35</v>
      </c>
      <c r="B150" s="31"/>
      <c r="C150" s="32"/>
      <c r="D150" s="11"/>
      <c r="E150" s="11">
        <f>E142+E149</f>
        <v>100.80999999999999</v>
      </c>
      <c r="F150" s="11">
        <f t="shared" ref="F150:P150" si="17">F142+F149</f>
        <v>44.900000000000006</v>
      </c>
      <c r="G150" s="11">
        <f t="shared" si="17"/>
        <v>280.14999999999998</v>
      </c>
      <c r="H150" s="11">
        <f t="shared" si="17"/>
        <v>1060.58</v>
      </c>
      <c r="I150" s="11">
        <f t="shared" si="17"/>
        <v>29.83</v>
      </c>
      <c r="J150" s="11">
        <f t="shared" si="17"/>
        <v>59.75</v>
      </c>
      <c r="K150" s="11">
        <f t="shared" si="17"/>
        <v>179.01</v>
      </c>
      <c r="L150" s="11">
        <f t="shared" si="17"/>
        <v>0.82000000000000006</v>
      </c>
      <c r="M150" s="11">
        <f t="shared" si="17"/>
        <v>411.88</v>
      </c>
      <c r="N150" s="11">
        <f t="shared" si="17"/>
        <v>589.02</v>
      </c>
      <c r="O150" s="11">
        <f t="shared" si="17"/>
        <v>124.6</v>
      </c>
      <c r="P150" s="11">
        <f t="shared" si="17"/>
        <v>5.91</v>
      </c>
    </row>
    <row r="151" spans="1:16" x14ac:dyDescent="0.2">
      <c r="A151" s="13"/>
      <c r="B151" s="13"/>
      <c r="C151" s="13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</row>
    <row r="152" spans="1:16" x14ac:dyDescent="0.2">
      <c r="A152" s="13"/>
      <c r="B152" s="13"/>
      <c r="C152" s="13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</row>
    <row r="153" spans="1:16" x14ac:dyDescent="0.2">
      <c r="A153" s="13"/>
      <c r="B153" s="13"/>
      <c r="C153" s="13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</row>
    <row r="154" spans="1:16" x14ac:dyDescent="0.2">
      <c r="A154" s="13"/>
      <c r="B154" s="13"/>
      <c r="C154" s="13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</row>
    <row r="155" spans="1:16" x14ac:dyDescent="0.2">
      <c r="A155" s="13"/>
      <c r="B155" s="13"/>
      <c r="C155" s="13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</row>
    <row r="156" spans="1:16" x14ac:dyDescent="0.2">
      <c r="A156" s="13"/>
      <c r="B156" s="13"/>
      <c r="C156" s="13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</row>
    <row r="157" spans="1:16" x14ac:dyDescent="0.2">
      <c r="A157" s="13"/>
      <c r="B157" s="13"/>
      <c r="C157" s="13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</row>
    <row r="159" spans="1:16" x14ac:dyDescent="0.2">
      <c r="A159" s="1"/>
      <c r="B159" s="1"/>
      <c r="C159" s="1"/>
      <c r="D159" s="33" t="s">
        <v>3</v>
      </c>
      <c r="E159" s="33" t="s">
        <v>4</v>
      </c>
      <c r="F159" s="35"/>
      <c r="G159" s="35"/>
      <c r="H159" s="35"/>
      <c r="I159" s="33" t="s">
        <v>5</v>
      </c>
      <c r="J159" s="35"/>
      <c r="K159" s="35"/>
      <c r="L159" s="37"/>
      <c r="M159" s="33" t="s">
        <v>6</v>
      </c>
      <c r="N159" s="35"/>
      <c r="O159" s="35"/>
      <c r="P159" s="37"/>
    </row>
    <row r="160" spans="1:16" ht="48" x14ac:dyDescent="0.2">
      <c r="A160" s="3" t="s">
        <v>43</v>
      </c>
      <c r="B160" s="3" t="s">
        <v>44</v>
      </c>
      <c r="C160" s="3" t="s">
        <v>1</v>
      </c>
      <c r="D160" s="34"/>
      <c r="E160" s="34"/>
      <c r="F160" s="36"/>
      <c r="G160" s="36"/>
      <c r="H160" s="36"/>
      <c r="I160" s="34"/>
      <c r="J160" s="36"/>
      <c r="K160" s="36"/>
      <c r="L160" s="38"/>
      <c r="M160" s="34"/>
      <c r="N160" s="36"/>
      <c r="O160" s="36"/>
      <c r="P160" s="38"/>
    </row>
    <row r="161" spans="1:16" x14ac:dyDescent="0.2">
      <c r="A161" s="4"/>
      <c r="B161" s="4"/>
      <c r="C161" s="3">
        <v>7</v>
      </c>
      <c r="D161" s="1"/>
      <c r="E161" s="33" t="s">
        <v>7</v>
      </c>
      <c r="F161" s="33" t="s">
        <v>8</v>
      </c>
      <c r="G161" s="33" t="s">
        <v>9</v>
      </c>
      <c r="H161" s="33" t="s">
        <v>10</v>
      </c>
      <c r="I161" s="1"/>
      <c r="J161" s="1"/>
      <c r="K161" s="1"/>
      <c r="L161" s="1"/>
      <c r="M161" s="1"/>
      <c r="N161" s="1"/>
      <c r="O161" s="1"/>
      <c r="P161" s="1"/>
    </row>
    <row r="162" spans="1:16" x14ac:dyDescent="0.2">
      <c r="A162" s="4"/>
      <c r="B162" s="4"/>
      <c r="C162" s="3" t="s">
        <v>2</v>
      </c>
      <c r="D162" s="3"/>
      <c r="E162" s="39"/>
      <c r="F162" s="39"/>
      <c r="G162" s="39"/>
      <c r="H162" s="39"/>
      <c r="I162" s="3" t="s">
        <v>11</v>
      </c>
      <c r="J162" s="3" t="s">
        <v>12</v>
      </c>
      <c r="K162" s="3" t="s">
        <v>13</v>
      </c>
      <c r="L162" s="3" t="s">
        <v>14</v>
      </c>
      <c r="M162" s="3" t="s">
        <v>15</v>
      </c>
      <c r="N162" s="3" t="s">
        <v>16</v>
      </c>
      <c r="O162" s="3" t="s">
        <v>17</v>
      </c>
      <c r="P162" s="3" t="s">
        <v>18</v>
      </c>
    </row>
    <row r="163" spans="1:16" ht="18.75" customHeight="1" x14ac:dyDescent="0.2">
      <c r="A163" s="21" t="s">
        <v>19</v>
      </c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3"/>
    </row>
    <row r="164" spans="1:16" ht="36" x14ac:dyDescent="0.2">
      <c r="A164" s="5">
        <v>25</v>
      </c>
      <c r="B164" s="5">
        <v>93</v>
      </c>
      <c r="C164" s="6" t="s">
        <v>34</v>
      </c>
      <c r="D164" s="5">
        <v>200</v>
      </c>
      <c r="E164" s="5">
        <v>6.6</v>
      </c>
      <c r="F164" s="5">
        <v>8.1999999999999993</v>
      </c>
      <c r="G164" s="5">
        <v>26.3</v>
      </c>
      <c r="H164" s="5">
        <v>205.64</v>
      </c>
      <c r="I164" s="5">
        <v>0.1</v>
      </c>
      <c r="J164" s="5">
        <v>2</v>
      </c>
      <c r="K164" s="5">
        <v>0.08</v>
      </c>
      <c r="L164" s="5">
        <v>0.17</v>
      </c>
      <c r="M164" s="5">
        <v>184.6</v>
      </c>
      <c r="N164" s="5">
        <v>81.45</v>
      </c>
      <c r="O164" s="5">
        <v>33.51</v>
      </c>
      <c r="P164" s="5">
        <v>0.5</v>
      </c>
    </row>
    <row r="165" spans="1:16" x14ac:dyDescent="0.2">
      <c r="A165" s="5">
        <v>20</v>
      </c>
      <c r="B165" s="5">
        <v>377</v>
      </c>
      <c r="C165" s="6" t="s">
        <v>33</v>
      </c>
      <c r="D165" s="5">
        <v>200</v>
      </c>
      <c r="E165" s="5">
        <v>4.51</v>
      </c>
      <c r="F165" s="5">
        <v>1.1399999999999999</v>
      </c>
      <c r="G165" s="5">
        <v>7.71</v>
      </c>
      <c r="H165" s="5">
        <v>114.66</v>
      </c>
      <c r="I165" s="5">
        <v>0.01</v>
      </c>
      <c r="J165" s="5">
        <v>3.67</v>
      </c>
      <c r="K165" s="5">
        <v>0.01</v>
      </c>
      <c r="L165" s="5">
        <v>0.01</v>
      </c>
      <c r="M165" s="5">
        <v>112.55</v>
      </c>
      <c r="N165" s="5">
        <v>185.54</v>
      </c>
      <c r="O165" s="5">
        <v>99.08</v>
      </c>
      <c r="P165" s="5">
        <v>18.420000000000002</v>
      </c>
    </row>
    <row r="166" spans="1:16" ht="21" customHeight="1" x14ac:dyDescent="0.2">
      <c r="A166" s="5">
        <v>2</v>
      </c>
      <c r="B166" s="5">
        <v>15</v>
      </c>
      <c r="C166" s="6" t="s">
        <v>20</v>
      </c>
      <c r="D166" s="5">
        <v>20</v>
      </c>
      <c r="E166" s="5">
        <v>4.6399999999999997</v>
      </c>
      <c r="F166" s="5">
        <v>5.9</v>
      </c>
      <c r="G166" s="5">
        <v>0</v>
      </c>
      <c r="H166" s="5">
        <v>72.8</v>
      </c>
      <c r="I166" s="5">
        <v>0.01</v>
      </c>
      <c r="J166" s="5">
        <v>0.14000000000000001</v>
      </c>
      <c r="K166" s="5">
        <v>52</v>
      </c>
      <c r="L166" s="5">
        <v>0.12</v>
      </c>
      <c r="M166" s="5">
        <v>176</v>
      </c>
      <c r="N166" s="5">
        <v>100</v>
      </c>
      <c r="O166" s="5">
        <v>7</v>
      </c>
      <c r="P166" s="5">
        <v>0.2</v>
      </c>
    </row>
    <row r="167" spans="1:16" ht="27.75" customHeight="1" x14ac:dyDescent="0.2">
      <c r="A167" s="5">
        <v>1</v>
      </c>
      <c r="B167" s="5">
        <v>14</v>
      </c>
      <c r="C167" s="6" t="s">
        <v>45</v>
      </c>
      <c r="D167" s="5">
        <v>10</v>
      </c>
      <c r="E167" s="5">
        <v>0.08</v>
      </c>
      <c r="F167" s="5">
        <v>7.26</v>
      </c>
      <c r="G167" s="5">
        <v>0.14000000000000001</v>
      </c>
      <c r="H167" s="5">
        <v>66.099999999999994</v>
      </c>
      <c r="I167" s="5">
        <v>0</v>
      </c>
      <c r="J167" s="5">
        <v>0</v>
      </c>
      <c r="K167" s="5">
        <v>59</v>
      </c>
      <c r="L167" s="5">
        <v>0.1</v>
      </c>
      <c r="M167" s="5">
        <v>0</v>
      </c>
      <c r="N167" s="5">
        <v>2</v>
      </c>
      <c r="O167" s="5">
        <v>0</v>
      </c>
      <c r="P167" s="5">
        <v>0.02</v>
      </c>
    </row>
    <row r="168" spans="1:16" ht="24" x14ac:dyDescent="0.2">
      <c r="A168" s="20"/>
      <c r="B168" s="20"/>
      <c r="C168" s="6" t="s">
        <v>21</v>
      </c>
      <c r="D168" s="8">
        <v>60</v>
      </c>
      <c r="E168" s="5">
        <v>60</v>
      </c>
      <c r="F168" s="5">
        <v>2.2799999999999998</v>
      </c>
      <c r="G168" s="5">
        <v>70.5</v>
      </c>
      <c r="H168" s="5">
        <v>0.24</v>
      </c>
      <c r="I168" s="5">
        <v>14.76</v>
      </c>
      <c r="J168" s="5">
        <v>24.6</v>
      </c>
      <c r="K168" s="5">
        <v>0</v>
      </c>
      <c r="L168" s="5">
        <v>0</v>
      </c>
      <c r="M168" s="5">
        <v>10</v>
      </c>
      <c r="N168" s="5">
        <v>32.5</v>
      </c>
      <c r="O168" s="5">
        <v>7</v>
      </c>
      <c r="P168" s="5">
        <v>0.5</v>
      </c>
    </row>
    <row r="169" spans="1:16" x14ac:dyDescent="0.2">
      <c r="A169" s="7"/>
      <c r="B169" s="7"/>
      <c r="C169" s="6" t="s">
        <v>47</v>
      </c>
      <c r="D169" s="8">
        <v>50</v>
      </c>
      <c r="E169" s="5">
        <v>3.7</v>
      </c>
      <c r="F169" s="5">
        <v>0.5</v>
      </c>
      <c r="G169" s="5">
        <v>38.1</v>
      </c>
      <c r="H169" s="5">
        <v>203</v>
      </c>
      <c r="I169" s="5">
        <v>14.76</v>
      </c>
      <c r="J169" s="5">
        <v>24.6</v>
      </c>
      <c r="K169" s="5">
        <v>0</v>
      </c>
      <c r="L169" s="5">
        <v>0</v>
      </c>
      <c r="M169" s="5">
        <v>10</v>
      </c>
      <c r="N169" s="5">
        <v>32.5</v>
      </c>
      <c r="O169" s="5">
        <v>7</v>
      </c>
      <c r="P169" s="5">
        <v>0.5</v>
      </c>
    </row>
    <row r="170" spans="1:16" x14ac:dyDescent="0.2">
      <c r="A170" s="27" t="s">
        <v>22</v>
      </c>
      <c r="B170" s="28"/>
      <c r="C170" s="29"/>
      <c r="D170" s="10"/>
      <c r="E170" s="10">
        <f>SUM(E164:E169)</f>
        <v>79.53</v>
      </c>
      <c r="F170" s="10">
        <f t="shared" ref="F170:P170" si="18">SUM(F164:F169)</f>
        <v>25.28</v>
      </c>
      <c r="G170" s="10">
        <f t="shared" si="18"/>
        <v>142.75</v>
      </c>
      <c r="H170" s="10">
        <f t="shared" si="18"/>
        <v>662.43999999999994</v>
      </c>
      <c r="I170" s="10">
        <f t="shared" si="18"/>
        <v>29.64</v>
      </c>
      <c r="J170" s="10">
        <f t="shared" si="18"/>
        <v>55.010000000000005</v>
      </c>
      <c r="K170" s="10">
        <f t="shared" si="18"/>
        <v>111.09</v>
      </c>
      <c r="L170" s="10">
        <f t="shared" si="18"/>
        <v>0.4</v>
      </c>
      <c r="M170" s="10">
        <f t="shared" si="18"/>
        <v>493.15</v>
      </c>
      <c r="N170" s="10">
        <f t="shared" si="18"/>
        <v>433.99</v>
      </c>
      <c r="O170" s="10">
        <f t="shared" si="18"/>
        <v>153.59</v>
      </c>
      <c r="P170" s="10">
        <f t="shared" si="18"/>
        <v>20.14</v>
      </c>
    </row>
    <row r="171" spans="1:16" ht="24" customHeight="1" x14ac:dyDescent="0.2">
      <c r="A171" s="21" t="s">
        <v>23</v>
      </c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3"/>
    </row>
    <row r="172" spans="1:16" ht="36" x14ac:dyDescent="0.2">
      <c r="A172" s="5">
        <v>5</v>
      </c>
      <c r="B172" s="5">
        <v>102</v>
      </c>
      <c r="C172" s="6" t="s">
        <v>24</v>
      </c>
      <c r="D172" s="5">
        <v>250</v>
      </c>
      <c r="E172" s="5">
        <v>4.3899999999999997</v>
      </c>
      <c r="F172" s="5">
        <v>4.22</v>
      </c>
      <c r="G172" s="5">
        <v>13.06</v>
      </c>
      <c r="H172" s="5">
        <v>107.8</v>
      </c>
      <c r="I172" s="5">
        <v>0.18</v>
      </c>
      <c r="J172" s="5">
        <v>4.6500000000000004</v>
      </c>
      <c r="K172" s="5">
        <v>0</v>
      </c>
      <c r="L172" s="5"/>
      <c r="M172" s="5">
        <v>30.46</v>
      </c>
      <c r="N172" s="5">
        <v>69.739999999999995</v>
      </c>
      <c r="O172" s="5">
        <v>28.24</v>
      </c>
      <c r="P172" s="5">
        <v>1.62</v>
      </c>
    </row>
    <row r="173" spans="1:16" ht="24" x14ac:dyDescent="0.2">
      <c r="A173" s="5">
        <v>13</v>
      </c>
      <c r="B173" s="5">
        <v>259</v>
      </c>
      <c r="C173" s="6" t="s">
        <v>40</v>
      </c>
      <c r="D173" s="5">
        <v>160</v>
      </c>
      <c r="E173" s="5">
        <v>27.53</v>
      </c>
      <c r="F173" s="5">
        <v>7.47</v>
      </c>
      <c r="G173" s="5">
        <v>21.95</v>
      </c>
      <c r="H173" s="5">
        <v>265</v>
      </c>
      <c r="I173" s="5">
        <v>0.21</v>
      </c>
      <c r="J173" s="5">
        <v>8.9700000000000006</v>
      </c>
      <c r="K173" s="5">
        <v>24</v>
      </c>
      <c r="L173" s="5"/>
      <c r="M173" s="5">
        <v>31.1</v>
      </c>
      <c r="N173" s="5">
        <v>337</v>
      </c>
      <c r="O173" s="5">
        <v>65.7</v>
      </c>
      <c r="P173" s="5">
        <v>4.03</v>
      </c>
    </row>
    <row r="174" spans="1:16" ht="24" x14ac:dyDescent="0.2">
      <c r="A174" s="5"/>
      <c r="B174" s="5"/>
      <c r="C174" s="6" t="s">
        <v>21</v>
      </c>
      <c r="D174" s="5">
        <v>60</v>
      </c>
      <c r="E174" s="5">
        <v>3.7</v>
      </c>
      <c r="F174" s="5">
        <v>2.2799999999999998</v>
      </c>
      <c r="G174" s="5">
        <v>70.5</v>
      </c>
      <c r="H174" s="5">
        <v>0.24</v>
      </c>
      <c r="I174" s="5">
        <v>14.76</v>
      </c>
      <c r="J174" s="5">
        <v>24.6</v>
      </c>
      <c r="K174" s="5">
        <v>0</v>
      </c>
      <c r="L174" s="5">
        <v>0</v>
      </c>
      <c r="M174" s="5">
        <v>10</v>
      </c>
      <c r="N174" s="5">
        <v>32.5</v>
      </c>
      <c r="O174" s="5">
        <v>7</v>
      </c>
      <c r="P174" s="5">
        <v>0.5</v>
      </c>
    </row>
    <row r="175" spans="1:16" ht="36" x14ac:dyDescent="0.2">
      <c r="A175" s="5">
        <v>29</v>
      </c>
      <c r="B175" s="5">
        <v>50</v>
      </c>
      <c r="C175" s="6" t="s">
        <v>65</v>
      </c>
      <c r="D175" s="5">
        <v>100</v>
      </c>
      <c r="E175" s="5">
        <v>10.3</v>
      </c>
      <c r="F175" s="5">
        <v>4.9000000000000004</v>
      </c>
      <c r="G175" s="5">
        <v>60</v>
      </c>
      <c r="H175" s="5">
        <v>325.3</v>
      </c>
      <c r="I175" s="5">
        <v>0.38</v>
      </c>
      <c r="J175" s="5">
        <v>0</v>
      </c>
      <c r="K175" s="5">
        <v>0</v>
      </c>
      <c r="L175" s="5">
        <v>0</v>
      </c>
      <c r="M175" s="5">
        <v>100</v>
      </c>
      <c r="N175" s="5">
        <v>0</v>
      </c>
      <c r="O175" s="5">
        <v>104</v>
      </c>
      <c r="P175" s="5">
        <v>0.7</v>
      </c>
    </row>
    <row r="176" spans="1:16" ht="24" x14ac:dyDescent="0.2">
      <c r="A176" s="5">
        <v>21</v>
      </c>
      <c r="B176" s="5">
        <v>349</v>
      </c>
      <c r="C176" s="6" t="s">
        <v>28</v>
      </c>
      <c r="D176" s="5">
        <v>200</v>
      </c>
      <c r="E176" s="5">
        <v>0.04</v>
      </c>
      <c r="F176" s="5">
        <v>0</v>
      </c>
      <c r="G176" s="5">
        <v>24.76</v>
      </c>
      <c r="H176" s="5">
        <v>94.2</v>
      </c>
      <c r="I176" s="5">
        <v>0.01</v>
      </c>
      <c r="J176" s="5">
        <v>1.08</v>
      </c>
      <c r="K176" s="5">
        <v>0</v>
      </c>
      <c r="L176" s="5">
        <v>0</v>
      </c>
      <c r="M176" s="5">
        <v>6.4</v>
      </c>
      <c r="N176" s="5">
        <v>3.6</v>
      </c>
      <c r="O176" s="5">
        <v>0</v>
      </c>
      <c r="P176" s="5">
        <v>0.18</v>
      </c>
    </row>
    <row r="177" spans="1:16" x14ac:dyDescent="0.2">
      <c r="A177" s="5"/>
      <c r="B177" s="5"/>
      <c r="C177" s="6" t="s">
        <v>30</v>
      </c>
      <c r="D177" s="5">
        <v>100</v>
      </c>
      <c r="E177" s="5">
        <v>1.5</v>
      </c>
      <c r="F177" s="5">
        <v>0.5</v>
      </c>
      <c r="G177" s="5">
        <v>8.5</v>
      </c>
      <c r="H177" s="5">
        <v>96</v>
      </c>
      <c r="I177" s="5">
        <v>0.04</v>
      </c>
      <c r="J177" s="5">
        <v>10</v>
      </c>
      <c r="K177" s="5">
        <v>20</v>
      </c>
      <c r="L177" s="5">
        <v>0.4</v>
      </c>
      <c r="M177" s="5">
        <v>8</v>
      </c>
      <c r="N177" s="5">
        <v>28</v>
      </c>
      <c r="O177" s="5">
        <v>42</v>
      </c>
      <c r="P177" s="5">
        <v>0.6</v>
      </c>
    </row>
    <row r="178" spans="1:16" x14ac:dyDescent="0.2">
      <c r="A178" s="27" t="s">
        <v>22</v>
      </c>
      <c r="B178" s="28"/>
      <c r="C178" s="29"/>
      <c r="D178" s="10"/>
      <c r="E178" s="10">
        <f>SUM(E172:E177)</f>
        <v>47.46</v>
      </c>
      <c r="F178" s="10">
        <f t="shared" ref="F178:P178" si="19">SUM(F172:F177)</f>
        <v>19.369999999999997</v>
      </c>
      <c r="G178" s="10">
        <f t="shared" si="19"/>
        <v>198.76999999999998</v>
      </c>
      <c r="H178" s="10">
        <f t="shared" si="19"/>
        <v>888.54000000000008</v>
      </c>
      <c r="I178" s="10">
        <f t="shared" si="19"/>
        <v>15.58</v>
      </c>
      <c r="J178" s="10">
        <f t="shared" si="19"/>
        <v>49.3</v>
      </c>
      <c r="K178" s="10">
        <f t="shared" si="19"/>
        <v>44</v>
      </c>
      <c r="L178" s="10">
        <f t="shared" si="19"/>
        <v>0.4</v>
      </c>
      <c r="M178" s="10">
        <f t="shared" si="19"/>
        <v>185.96</v>
      </c>
      <c r="N178" s="10">
        <f t="shared" si="19"/>
        <v>470.84000000000003</v>
      </c>
      <c r="O178" s="10">
        <f t="shared" si="19"/>
        <v>246.94</v>
      </c>
      <c r="P178" s="10">
        <f t="shared" si="19"/>
        <v>7.63</v>
      </c>
    </row>
    <row r="179" spans="1:16" x14ac:dyDescent="0.2">
      <c r="A179" s="30" t="s">
        <v>35</v>
      </c>
      <c r="B179" s="31"/>
      <c r="C179" s="32"/>
      <c r="D179" s="11"/>
      <c r="E179" s="11">
        <f>E170+E178</f>
        <v>126.99000000000001</v>
      </c>
      <c r="F179" s="11">
        <f>SUM(F170+F178)</f>
        <v>44.65</v>
      </c>
      <c r="G179" s="11">
        <f t="shared" ref="G179:P179" si="20">SUM(G170+G178)</f>
        <v>341.52</v>
      </c>
      <c r="H179" s="11">
        <f t="shared" si="20"/>
        <v>1550.98</v>
      </c>
      <c r="I179" s="11">
        <f t="shared" si="20"/>
        <v>45.22</v>
      </c>
      <c r="J179" s="11">
        <f t="shared" si="20"/>
        <v>104.31</v>
      </c>
      <c r="K179" s="11">
        <f t="shared" si="20"/>
        <v>155.09</v>
      </c>
      <c r="L179" s="11">
        <f t="shared" si="20"/>
        <v>0.8</v>
      </c>
      <c r="M179" s="11">
        <f t="shared" si="20"/>
        <v>679.11</v>
      </c>
      <c r="N179" s="11">
        <f t="shared" si="20"/>
        <v>904.83</v>
      </c>
      <c r="O179" s="11">
        <f t="shared" si="20"/>
        <v>400.53</v>
      </c>
      <c r="P179" s="11">
        <f t="shared" si="20"/>
        <v>27.77</v>
      </c>
    </row>
    <row r="187" spans="1:16" x14ac:dyDescent="0.2">
      <c r="A187" s="1"/>
      <c r="B187" s="1"/>
      <c r="C187" s="1"/>
      <c r="D187" s="33" t="s">
        <v>3</v>
      </c>
      <c r="E187" s="33" t="s">
        <v>4</v>
      </c>
      <c r="F187" s="35"/>
      <c r="G187" s="35"/>
      <c r="H187" s="35"/>
      <c r="I187" s="33" t="s">
        <v>5</v>
      </c>
      <c r="J187" s="35"/>
      <c r="K187" s="35"/>
      <c r="L187" s="37"/>
      <c r="M187" s="33" t="s">
        <v>6</v>
      </c>
      <c r="N187" s="35"/>
      <c r="O187" s="35"/>
      <c r="P187" s="37"/>
    </row>
    <row r="188" spans="1:16" ht="48" x14ac:dyDescent="0.2">
      <c r="A188" s="3" t="s">
        <v>43</v>
      </c>
      <c r="B188" s="3" t="s">
        <v>44</v>
      </c>
      <c r="C188" s="3" t="s">
        <v>1</v>
      </c>
      <c r="D188" s="34"/>
      <c r="E188" s="34"/>
      <c r="F188" s="36"/>
      <c r="G188" s="36"/>
      <c r="H188" s="36"/>
      <c r="I188" s="34"/>
      <c r="J188" s="36"/>
      <c r="K188" s="36"/>
      <c r="L188" s="38"/>
      <c r="M188" s="34"/>
      <c r="N188" s="36"/>
      <c r="O188" s="36"/>
      <c r="P188" s="38"/>
    </row>
    <row r="189" spans="1:16" x14ac:dyDescent="0.2">
      <c r="A189" s="4"/>
      <c r="B189" s="4"/>
      <c r="C189" s="3">
        <v>8</v>
      </c>
      <c r="D189" s="1"/>
      <c r="E189" s="33" t="s">
        <v>7</v>
      </c>
      <c r="F189" s="33" t="s">
        <v>8</v>
      </c>
      <c r="G189" s="33" t="s">
        <v>9</v>
      </c>
      <c r="H189" s="33" t="s">
        <v>10</v>
      </c>
      <c r="I189" s="1"/>
      <c r="J189" s="1"/>
      <c r="K189" s="1"/>
      <c r="L189" s="1"/>
      <c r="M189" s="1"/>
      <c r="N189" s="1"/>
      <c r="O189" s="1"/>
      <c r="P189" s="1"/>
    </row>
    <row r="190" spans="1:16" x14ac:dyDescent="0.2">
      <c r="A190" s="4"/>
      <c r="B190" s="4"/>
      <c r="C190" s="3" t="s">
        <v>2</v>
      </c>
      <c r="D190" s="3"/>
      <c r="E190" s="39"/>
      <c r="F190" s="39"/>
      <c r="G190" s="39"/>
      <c r="H190" s="39"/>
      <c r="I190" s="3" t="s">
        <v>11</v>
      </c>
      <c r="J190" s="3" t="s">
        <v>12</v>
      </c>
      <c r="K190" s="3" t="s">
        <v>13</v>
      </c>
      <c r="L190" s="3" t="s">
        <v>14</v>
      </c>
      <c r="M190" s="3" t="s">
        <v>15</v>
      </c>
      <c r="N190" s="3" t="s">
        <v>16</v>
      </c>
      <c r="O190" s="3" t="s">
        <v>17</v>
      </c>
      <c r="P190" s="3" t="s">
        <v>18</v>
      </c>
    </row>
    <row r="191" spans="1:16" ht="21.75" customHeight="1" x14ac:dyDescent="0.2">
      <c r="A191" s="21" t="s">
        <v>19</v>
      </c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3"/>
    </row>
    <row r="192" spans="1:16" ht="24" x14ac:dyDescent="0.2">
      <c r="A192" s="5">
        <v>34</v>
      </c>
      <c r="B192" s="5">
        <v>304</v>
      </c>
      <c r="C192" s="6" t="s">
        <v>66</v>
      </c>
      <c r="D192" s="5" t="s">
        <v>71</v>
      </c>
      <c r="E192" s="5">
        <v>14.78</v>
      </c>
      <c r="F192" s="5">
        <v>13.96</v>
      </c>
      <c r="G192" s="5">
        <v>86.9</v>
      </c>
      <c r="H192" s="5">
        <v>531.98</v>
      </c>
      <c r="I192" s="5">
        <v>0.1</v>
      </c>
      <c r="J192" s="5">
        <v>0.17</v>
      </c>
      <c r="K192" s="5">
        <v>0.4</v>
      </c>
      <c r="L192" s="5">
        <v>0.6</v>
      </c>
      <c r="M192" s="5">
        <v>158.69999999999999</v>
      </c>
      <c r="N192" s="5">
        <v>444.4</v>
      </c>
      <c r="O192" s="5">
        <v>30</v>
      </c>
      <c r="P192" s="5">
        <v>2.2000000000000002</v>
      </c>
    </row>
    <row r="193" spans="1:16" ht="36" x14ac:dyDescent="0.2">
      <c r="A193" s="5">
        <v>22</v>
      </c>
      <c r="B193" s="5">
        <v>395</v>
      </c>
      <c r="C193" s="6" t="s">
        <v>49</v>
      </c>
      <c r="D193" s="5">
        <v>200</v>
      </c>
      <c r="E193" s="5">
        <v>56.9</v>
      </c>
      <c r="F193" s="5">
        <v>25</v>
      </c>
      <c r="G193" s="5">
        <v>4.8</v>
      </c>
      <c r="H193" s="5">
        <v>67</v>
      </c>
      <c r="I193" s="5">
        <v>52.1</v>
      </c>
      <c r="J193" s="5">
        <v>1.3</v>
      </c>
      <c r="K193" s="5">
        <v>0.01</v>
      </c>
      <c r="L193" s="5">
        <v>0.05</v>
      </c>
      <c r="M193" s="5">
        <v>121.8</v>
      </c>
      <c r="N193" s="5">
        <v>113.22</v>
      </c>
      <c r="O193" s="5">
        <v>29.92</v>
      </c>
      <c r="P193" s="5">
        <v>0.1</v>
      </c>
    </row>
    <row r="194" spans="1:16" x14ac:dyDescent="0.2">
      <c r="A194" s="5">
        <v>33</v>
      </c>
      <c r="B194" s="5">
        <v>338</v>
      </c>
      <c r="C194" s="6" t="s">
        <v>32</v>
      </c>
      <c r="D194" s="5">
        <v>100</v>
      </c>
      <c r="E194" s="5">
        <v>0.9</v>
      </c>
      <c r="F194" s="5">
        <v>0.7</v>
      </c>
      <c r="G194" s="5">
        <v>4</v>
      </c>
      <c r="H194" s="5">
        <v>47</v>
      </c>
      <c r="I194" s="5">
        <v>0.03</v>
      </c>
      <c r="J194" s="5">
        <v>10</v>
      </c>
      <c r="K194" s="5">
        <v>5</v>
      </c>
      <c r="L194" s="5">
        <v>0.2</v>
      </c>
      <c r="M194" s="5">
        <v>16</v>
      </c>
      <c r="N194" s="5">
        <v>11</v>
      </c>
      <c r="O194" s="5">
        <v>9</v>
      </c>
      <c r="P194" s="5">
        <v>2.2000000000000002</v>
      </c>
    </row>
    <row r="195" spans="1:16" x14ac:dyDescent="0.2">
      <c r="A195" s="27" t="s">
        <v>22</v>
      </c>
      <c r="B195" s="28"/>
      <c r="C195" s="29"/>
      <c r="D195" s="10"/>
      <c r="E195" s="10">
        <f>SUM(E192:E194)</f>
        <v>72.58</v>
      </c>
      <c r="F195" s="10">
        <f t="shared" ref="F195:P195" si="21">SUM(F192:F194)</f>
        <v>39.660000000000004</v>
      </c>
      <c r="G195" s="10">
        <f t="shared" si="21"/>
        <v>95.7</v>
      </c>
      <c r="H195" s="10">
        <f t="shared" si="21"/>
        <v>645.98</v>
      </c>
      <c r="I195" s="10">
        <f t="shared" si="21"/>
        <v>52.230000000000004</v>
      </c>
      <c r="J195" s="10">
        <f t="shared" si="21"/>
        <v>11.47</v>
      </c>
      <c r="K195" s="10">
        <f t="shared" si="21"/>
        <v>5.41</v>
      </c>
      <c r="L195" s="10">
        <f t="shared" si="21"/>
        <v>0.85000000000000009</v>
      </c>
      <c r="M195" s="10">
        <f t="shared" si="21"/>
        <v>296.5</v>
      </c>
      <c r="N195" s="10">
        <f t="shared" si="21"/>
        <v>568.62</v>
      </c>
      <c r="O195" s="10">
        <f t="shared" si="21"/>
        <v>68.92</v>
      </c>
      <c r="P195" s="10">
        <f t="shared" si="21"/>
        <v>4.5</v>
      </c>
    </row>
    <row r="196" spans="1:16" ht="24" customHeight="1" x14ac:dyDescent="0.2">
      <c r="A196" s="21" t="s">
        <v>23</v>
      </c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3"/>
    </row>
    <row r="197" spans="1:16" ht="24" x14ac:dyDescent="0.2">
      <c r="A197" s="5">
        <v>28</v>
      </c>
      <c r="B197" s="5">
        <v>87</v>
      </c>
      <c r="C197" s="6" t="s">
        <v>59</v>
      </c>
      <c r="D197" s="5">
        <v>200</v>
      </c>
      <c r="E197" s="5">
        <v>10.09</v>
      </c>
      <c r="F197" s="5">
        <v>4.9800000000000004</v>
      </c>
      <c r="G197" s="5">
        <v>18</v>
      </c>
      <c r="H197" s="5">
        <v>157.19999999999999</v>
      </c>
      <c r="I197" s="5">
        <v>9.58</v>
      </c>
      <c r="J197" s="5">
        <v>3.6</v>
      </c>
      <c r="K197" s="5"/>
      <c r="L197" s="5"/>
      <c r="M197" s="5">
        <v>22.2</v>
      </c>
      <c r="N197" s="5"/>
      <c r="O197" s="5"/>
      <c r="P197" s="5">
        <v>16.25</v>
      </c>
    </row>
    <row r="198" spans="1:16" ht="24" x14ac:dyDescent="0.2">
      <c r="A198" s="5">
        <v>24</v>
      </c>
      <c r="B198" s="5">
        <v>321</v>
      </c>
      <c r="C198" s="6" t="s">
        <v>25</v>
      </c>
      <c r="D198" s="5">
        <v>209</v>
      </c>
      <c r="E198" s="5">
        <v>4.5</v>
      </c>
      <c r="F198" s="5">
        <v>6.1</v>
      </c>
      <c r="G198" s="5">
        <v>29</v>
      </c>
      <c r="H198" s="5">
        <v>187.6</v>
      </c>
      <c r="I198" s="5">
        <v>0.2</v>
      </c>
      <c r="J198" s="5">
        <v>31.46</v>
      </c>
      <c r="K198" s="5">
        <v>0.12</v>
      </c>
      <c r="L198" s="5">
        <v>0.14000000000000001</v>
      </c>
      <c r="M198" s="5">
        <v>66.400000000000006</v>
      </c>
      <c r="N198" s="5">
        <v>103.59</v>
      </c>
      <c r="O198" s="5">
        <v>42.19</v>
      </c>
      <c r="P198" s="5">
        <v>1.4</v>
      </c>
    </row>
    <row r="199" spans="1:16" ht="36" x14ac:dyDescent="0.2">
      <c r="A199" s="5">
        <v>11</v>
      </c>
      <c r="B199" s="5">
        <v>229</v>
      </c>
      <c r="C199" s="6" t="s">
        <v>60</v>
      </c>
      <c r="D199" s="5">
        <v>120</v>
      </c>
      <c r="E199" s="5">
        <v>18.03</v>
      </c>
      <c r="F199" s="5">
        <v>10.210000000000001</v>
      </c>
      <c r="G199" s="5">
        <v>8.49</v>
      </c>
      <c r="H199" s="5">
        <v>195</v>
      </c>
      <c r="I199" s="5">
        <v>0.13</v>
      </c>
      <c r="J199" s="5">
        <v>4.3600000000000003</v>
      </c>
      <c r="K199" s="5">
        <v>0.01</v>
      </c>
      <c r="L199" s="5">
        <v>0</v>
      </c>
      <c r="M199" s="5">
        <v>67.739999999999995</v>
      </c>
      <c r="N199" s="5">
        <v>310</v>
      </c>
      <c r="O199" s="5">
        <v>77.7</v>
      </c>
      <c r="P199" s="5">
        <v>1.25</v>
      </c>
    </row>
    <row r="200" spans="1:16" ht="48" x14ac:dyDescent="0.2">
      <c r="A200" s="5">
        <v>29</v>
      </c>
      <c r="B200" s="5">
        <v>50</v>
      </c>
      <c r="C200" s="6" t="s">
        <v>46</v>
      </c>
      <c r="D200" s="5">
        <v>60</v>
      </c>
      <c r="E200" s="5">
        <v>1.86</v>
      </c>
      <c r="F200" s="5">
        <v>0.12</v>
      </c>
      <c r="G200" s="5">
        <v>3.9</v>
      </c>
      <c r="H200" s="5">
        <v>24</v>
      </c>
      <c r="I200" s="5">
        <v>0.06</v>
      </c>
      <c r="J200" s="5">
        <v>0.42</v>
      </c>
      <c r="K200" s="5">
        <v>0</v>
      </c>
      <c r="L200" s="5">
        <v>0</v>
      </c>
      <c r="M200" s="5">
        <v>12</v>
      </c>
      <c r="N200" s="5">
        <v>37.200000000000003</v>
      </c>
      <c r="O200" s="5">
        <v>12.6</v>
      </c>
      <c r="P200" s="5">
        <v>0.42</v>
      </c>
    </row>
    <row r="201" spans="1:16" x14ac:dyDescent="0.2">
      <c r="A201" s="5"/>
      <c r="B201" s="5"/>
      <c r="C201" s="9" t="s">
        <v>64</v>
      </c>
      <c r="D201" s="5">
        <v>200</v>
      </c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</row>
    <row r="202" spans="1:16" ht="24" x14ac:dyDescent="0.2">
      <c r="A202" s="20"/>
      <c r="B202" s="20"/>
      <c r="C202" s="6" t="s">
        <v>21</v>
      </c>
      <c r="D202" s="8">
        <v>60</v>
      </c>
      <c r="E202" s="5">
        <v>3.7</v>
      </c>
      <c r="F202" s="5">
        <v>2.2799999999999998</v>
      </c>
      <c r="G202" s="5">
        <v>70.5</v>
      </c>
      <c r="H202" s="5">
        <v>0.24</v>
      </c>
      <c r="I202" s="5">
        <v>14.76</v>
      </c>
      <c r="J202" s="5">
        <v>24.6</v>
      </c>
      <c r="K202" s="5">
        <v>0</v>
      </c>
      <c r="L202" s="5">
        <v>0</v>
      </c>
      <c r="M202" s="5">
        <v>10</v>
      </c>
      <c r="N202" s="5">
        <v>32.5</v>
      </c>
      <c r="O202" s="5">
        <v>7</v>
      </c>
      <c r="P202" s="5">
        <v>0.5</v>
      </c>
    </row>
    <row r="203" spans="1:16" x14ac:dyDescent="0.2">
      <c r="A203" s="27" t="s">
        <v>22</v>
      </c>
      <c r="B203" s="28"/>
      <c r="C203" s="29"/>
      <c r="D203" s="10"/>
      <c r="E203" s="10">
        <f>SUM(E197:E202)</f>
        <v>38.180000000000007</v>
      </c>
      <c r="F203" s="10">
        <f t="shared" ref="F203:P203" si="22">SUM(F197:F202)</f>
        <v>23.69</v>
      </c>
      <c r="G203" s="10">
        <f t="shared" si="22"/>
        <v>129.88999999999999</v>
      </c>
      <c r="H203" s="10">
        <f t="shared" si="22"/>
        <v>564.04</v>
      </c>
      <c r="I203" s="10">
        <f t="shared" si="22"/>
        <v>24.73</v>
      </c>
      <c r="J203" s="10">
        <f t="shared" si="22"/>
        <v>64.44</v>
      </c>
      <c r="K203" s="10">
        <f t="shared" si="22"/>
        <v>0.13</v>
      </c>
      <c r="L203" s="10">
        <f t="shared" si="22"/>
        <v>0.14000000000000001</v>
      </c>
      <c r="M203" s="10">
        <f t="shared" si="22"/>
        <v>178.34</v>
      </c>
      <c r="N203" s="10">
        <f t="shared" si="22"/>
        <v>483.29</v>
      </c>
      <c r="O203" s="10">
        <f t="shared" si="22"/>
        <v>139.49</v>
      </c>
      <c r="P203" s="10">
        <f t="shared" si="22"/>
        <v>19.82</v>
      </c>
    </row>
    <row r="204" spans="1:16" x14ac:dyDescent="0.2">
      <c r="A204" s="30" t="s">
        <v>35</v>
      </c>
      <c r="B204" s="31"/>
      <c r="C204" s="32"/>
      <c r="D204" s="11"/>
      <c r="E204" s="11">
        <f>E195+E203</f>
        <v>110.76</v>
      </c>
      <c r="F204" s="11">
        <f t="shared" ref="F204:P204" si="23">F195+F203</f>
        <v>63.350000000000009</v>
      </c>
      <c r="G204" s="11">
        <f t="shared" si="23"/>
        <v>225.58999999999997</v>
      </c>
      <c r="H204" s="11">
        <f t="shared" si="23"/>
        <v>1210.02</v>
      </c>
      <c r="I204" s="11">
        <f t="shared" si="23"/>
        <v>76.960000000000008</v>
      </c>
      <c r="J204" s="11">
        <f t="shared" si="23"/>
        <v>75.91</v>
      </c>
      <c r="K204" s="11">
        <f t="shared" si="23"/>
        <v>5.54</v>
      </c>
      <c r="L204" s="11">
        <f t="shared" si="23"/>
        <v>0.9900000000000001</v>
      </c>
      <c r="M204" s="11">
        <f t="shared" si="23"/>
        <v>474.84000000000003</v>
      </c>
      <c r="N204" s="11">
        <f t="shared" si="23"/>
        <v>1051.9100000000001</v>
      </c>
      <c r="O204" s="11">
        <f t="shared" si="23"/>
        <v>208.41000000000003</v>
      </c>
      <c r="P204" s="11">
        <f t="shared" si="23"/>
        <v>24.32</v>
      </c>
    </row>
    <row r="205" spans="1:16" x14ac:dyDescent="0.2">
      <c r="A205" s="13"/>
      <c r="B205" s="13"/>
      <c r="C205" s="13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</row>
    <row r="206" spans="1:16" x14ac:dyDescent="0.2">
      <c r="A206" s="13"/>
      <c r="B206" s="13"/>
      <c r="C206" s="13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</row>
    <row r="207" spans="1:16" x14ac:dyDescent="0.2">
      <c r="A207" s="13"/>
      <c r="B207" s="13"/>
      <c r="C207" s="13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</row>
    <row r="208" spans="1:16" x14ac:dyDescent="0.2">
      <c r="A208" s="13"/>
      <c r="B208" s="13"/>
      <c r="C208" s="13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</row>
    <row r="209" spans="1:16" x14ac:dyDescent="0.2">
      <c r="A209" s="13"/>
      <c r="B209" s="13"/>
      <c r="C209" s="13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</row>
    <row r="210" spans="1:16" x14ac:dyDescent="0.2">
      <c r="A210" s="13"/>
      <c r="B210" s="13"/>
      <c r="C210" s="13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</row>
    <row r="211" spans="1:16" x14ac:dyDescent="0.2">
      <c r="A211" s="13"/>
      <c r="B211" s="13"/>
      <c r="C211" s="13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</row>
    <row r="212" spans="1:16" x14ac:dyDescent="0.2">
      <c r="A212" s="13"/>
      <c r="B212" s="13"/>
      <c r="C212" s="13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</row>
    <row r="215" spans="1:16" x14ac:dyDescent="0.2">
      <c r="A215" s="1"/>
      <c r="B215" s="1"/>
      <c r="C215" s="1"/>
      <c r="D215" s="33" t="s">
        <v>3</v>
      </c>
      <c r="E215" s="33" t="s">
        <v>4</v>
      </c>
      <c r="F215" s="35"/>
      <c r="G215" s="35"/>
      <c r="H215" s="35"/>
      <c r="I215" s="33" t="s">
        <v>5</v>
      </c>
      <c r="J215" s="35"/>
      <c r="K215" s="35"/>
      <c r="L215" s="37"/>
      <c r="M215" s="33" t="s">
        <v>6</v>
      </c>
      <c r="N215" s="35"/>
      <c r="O215" s="35"/>
      <c r="P215" s="37"/>
    </row>
    <row r="216" spans="1:16" ht="48" x14ac:dyDescent="0.2">
      <c r="A216" s="3" t="s">
        <v>43</v>
      </c>
      <c r="B216" s="3" t="s">
        <v>44</v>
      </c>
      <c r="C216" s="3" t="s">
        <v>1</v>
      </c>
      <c r="D216" s="34"/>
      <c r="E216" s="34"/>
      <c r="F216" s="36"/>
      <c r="G216" s="36"/>
      <c r="H216" s="36"/>
      <c r="I216" s="34"/>
      <c r="J216" s="36"/>
      <c r="K216" s="36"/>
      <c r="L216" s="38"/>
      <c r="M216" s="34"/>
      <c r="N216" s="36"/>
      <c r="O216" s="36"/>
      <c r="P216" s="38"/>
    </row>
    <row r="217" spans="1:16" x14ac:dyDescent="0.2">
      <c r="A217" s="4"/>
      <c r="B217" s="4"/>
      <c r="C217" s="3">
        <v>9</v>
      </c>
      <c r="D217" s="1"/>
      <c r="E217" s="33" t="s">
        <v>7</v>
      </c>
      <c r="F217" s="33" t="s">
        <v>8</v>
      </c>
      <c r="G217" s="33" t="s">
        <v>9</v>
      </c>
      <c r="H217" s="33" t="s">
        <v>10</v>
      </c>
      <c r="I217" s="1"/>
      <c r="J217" s="1"/>
      <c r="K217" s="1"/>
      <c r="L217" s="1"/>
      <c r="M217" s="1"/>
      <c r="N217" s="1"/>
      <c r="O217" s="1"/>
      <c r="P217" s="1"/>
    </row>
    <row r="218" spans="1:16" x14ac:dyDescent="0.2">
      <c r="A218" s="4"/>
      <c r="B218" s="4"/>
      <c r="C218" s="3" t="s">
        <v>2</v>
      </c>
      <c r="D218" s="3"/>
      <c r="E218" s="39"/>
      <c r="F218" s="39"/>
      <c r="G218" s="39"/>
      <c r="H218" s="39"/>
      <c r="I218" s="3" t="s">
        <v>11</v>
      </c>
      <c r="J218" s="3" t="s">
        <v>12</v>
      </c>
      <c r="K218" s="3" t="s">
        <v>13</v>
      </c>
      <c r="L218" s="3" t="s">
        <v>14</v>
      </c>
      <c r="M218" s="3" t="s">
        <v>15</v>
      </c>
      <c r="N218" s="3" t="s">
        <v>16</v>
      </c>
      <c r="O218" s="3" t="s">
        <v>17</v>
      </c>
      <c r="P218" s="3" t="s">
        <v>18</v>
      </c>
    </row>
    <row r="219" spans="1:16" ht="21.75" customHeight="1" x14ac:dyDescent="0.2">
      <c r="A219" s="21" t="s">
        <v>19</v>
      </c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3"/>
    </row>
    <row r="220" spans="1:16" x14ac:dyDescent="0.2">
      <c r="A220" s="5">
        <v>27</v>
      </c>
      <c r="B220" s="5">
        <v>84</v>
      </c>
      <c r="C220" s="6" t="s">
        <v>41</v>
      </c>
      <c r="D220" s="5">
        <v>200</v>
      </c>
      <c r="E220" s="5">
        <v>32.200000000000003</v>
      </c>
      <c r="F220" s="5">
        <v>29.9</v>
      </c>
      <c r="G220" s="5">
        <v>29.6</v>
      </c>
      <c r="H220" s="5">
        <v>211.04</v>
      </c>
      <c r="I220" s="5">
        <v>0</v>
      </c>
      <c r="J220" s="5">
        <v>1.3</v>
      </c>
      <c r="K220" s="5"/>
      <c r="L220" s="5"/>
      <c r="M220" s="5">
        <v>128.4</v>
      </c>
      <c r="N220" s="5"/>
      <c r="O220" s="5"/>
      <c r="P220" s="5">
        <v>1.1000000000000001</v>
      </c>
    </row>
    <row r="221" spans="1:16" x14ac:dyDescent="0.2">
      <c r="A221" s="5">
        <v>20</v>
      </c>
      <c r="B221" s="5">
        <v>377</v>
      </c>
      <c r="C221" s="6" t="s">
        <v>33</v>
      </c>
      <c r="D221" s="5">
        <v>200</v>
      </c>
      <c r="E221" s="5">
        <v>4.51</v>
      </c>
      <c r="F221" s="5">
        <v>1.1399999999999999</v>
      </c>
      <c r="G221" s="5">
        <v>7.71</v>
      </c>
      <c r="H221" s="5">
        <v>114.66</v>
      </c>
      <c r="I221" s="5">
        <v>0.01</v>
      </c>
      <c r="J221" s="5">
        <v>3.67</v>
      </c>
      <c r="K221" s="5">
        <v>0.01</v>
      </c>
      <c r="L221" s="5">
        <v>0.01</v>
      </c>
      <c r="M221" s="5">
        <v>112.55</v>
      </c>
      <c r="N221" s="5">
        <v>185.54</v>
      </c>
      <c r="O221" s="5">
        <v>99.08</v>
      </c>
      <c r="P221" s="5">
        <v>18.420000000000002</v>
      </c>
    </row>
    <row r="222" spans="1:16" ht="24" x14ac:dyDescent="0.2">
      <c r="A222" s="5">
        <v>2</v>
      </c>
      <c r="B222" s="5">
        <v>15</v>
      </c>
      <c r="C222" s="6" t="s">
        <v>20</v>
      </c>
      <c r="D222" s="5">
        <v>20</v>
      </c>
      <c r="E222" s="5">
        <v>4.6399999999999997</v>
      </c>
      <c r="F222" s="5">
        <v>5.9</v>
      </c>
      <c r="G222" s="5">
        <v>0</v>
      </c>
      <c r="H222" s="5">
        <v>72.8</v>
      </c>
      <c r="I222" s="5">
        <v>0.01</v>
      </c>
      <c r="J222" s="5">
        <v>0.14000000000000001</v>
      </c>
      <c r="K222" s="5">
        <v>52</v>
      </c>
      <c r="L222" s="5">
        <v>0.12</v>
      </c>
      <c r="M222" s="5">
        <v>176</v>
      </c>
      <c r="N222" s="5">
        <v>100</v>
      </c>
      <c r="O222" s="5">
        <v>7</v>
      </c>
      <c r="P222" s="5">
        <v>0.2</v>
      </c>
    </row>
    <row r="223" spans="1:16" ht="36" x14ac:dyDescent="0.2">
      <c r="A223" s="5">
        <v>1</v>
      </c>
      <c r="B223" s="5">
        <v>14</v>
      </c>
      <c r="C223" s="6" t="s">
        <v>45</v>
      </c>
      <c r="D223" s="5">
        <v>10</v>
      </c>
      <c r="E223" s="5">
        <v>0.08</v>
      </c>
      <c r="F223" s="5">
        <v>7.26</v>
      </c>
      <c r="G223" s="5">
        <v>0.14000000000000001</v>
      </c>
      <c r="H223" s="5">
        <v>66.099999999999994</v>
      </c>
      <c r="I223" s="5">
        <v>0</v>
      </c>
      <c r="J223" s="5">
        <v>0</v>
      </c>
      <c r="K223" s="5">
        <v>59</v>
      </c>
      <c r="L223" s="5">
        <v>0.1</v>
      </c>
      <c r="M223" s="5">
        <v>0</v>
      </c>
      <c r="N223" s="5">
        <v>2</v>
      </c>
      <c r="O223" s="5">
        <v>0</v>
      </c>
      <c r="P223" s="5">
        <v>0.02</v>
      </c>
    </row>
    <row r="224" spans="1:16" ht="24" x14ac:dyDescent="0.2">
      <c r="A224" s="20"/>
      <c r="B224" s="20"/>
      <c r="C224" s="6" t="s">
        <v>21</v>
      </c>
      <c r="D224" s="8">
        <v>60</v>
      </c>
      <c r="E224" s="5">
        <v>60</v>
      </c>
      <c r="F224" s="5">
        <v>2.2799999999999998</v>
      </c>
      <c r="G224" s="5">
        <v>70.5</v>
      </c>
      <c r="H224" s="5">
        <v>0.24</v>
      </c>
      <c r="I224" s="5">
        <v>14.76</v>
      </c>
      <c r="J224" s="5">
        <v>24.6</v>
      </c>
      <c r="K224" s="5">
        <v>0</v>
      </c>
      <c r="L224" s="5">
        <v>0</v>
      </c>
      <c r="M224" s="5">
        <v>10</v>
      </c>
      <c r="N224" s="5">
        <v>32.5</v>
      </c>
      <c r="O224" s="5">
        <v>7</v>
      </c>
      <c r="P224" s="5">
        <v>0.5</v>
      </c>
    </row>
    <row r="225" spans="1:16" x14ac:dyDescent="0.2">
      <c r="A225" s="27" t="s">
        <v>22</v>
      </c>
      <c r="B225" s="28"/>
      <c r="C225" s="29"/>
      <c r="D225" s="10"/>
      <c r="E225" s="10">
        <f t="shared" ref="E225:P225" si="24">SUM(E220:E224)</f>
        <v>101.43</v>
      </c>
      <c r="F225" s="10">
        <f t="shared" si="24"/>
        <v>46.48</v>
      </c>
      <c r="G225" s="10">
        <f t="shared" si="24"/>
        <v>107.95</v>
      </c>
      <c r="H225" s="10">
        <f t="shared" si="24"/>
        <v>464.84000000000003</v>
      </c>
      <c r="I225" s="10">
        <f t="shared" si="24"/>
        <v>14.78</v>
      </c>
      <c r="J225" s="10">
        <f t="shared" si="24"/>
        <v>29.71</v>
      </c>
      <c r="K225" s="10">
        <f t="shared" si="24"/>
        <v>111.00999999999999</v>
      </c>
      <c r="L225" s="10">
        <f t="shared" si="24"/>
        <v>0.23</v>
      </c>
      <c r="M225" s="10">
        <f t="shared" si="24"/>
        <v>426.95</v>
      </c>
      <c r="N225" s="10">
        <f t="shared" si="24"/>
        <v>320.03999999999996</v>
      </c>
      <c r="O225" s="10">
        <f t="shared" si="24"/>
        <v>113.08</v>
      </c>
      <c r="P225" s="10">
        <f t="shared" si="24"/>
        <v>20.240000000000002</v>
      </c>
    </row>
    <row r="226" spans="1:16" ht="21.75" customHeight="1" x14ac:dyDescent="0.2">
      <c r="A226" s="21" t="s">
        <v>23</v>
      </c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3"/>
    </row>
    <row r="227" spans="1:16" ht="36" x14ac:dyDescent="0.2">
      <c r="A227" s="5">
        <v>4</v>
      </c>
      <c r="B227" s="5">
        <v>88</v>
      </c>
      <c r="C227" s="6" t="s">
        <v>61</v>
      </c>
      <c r="D227" s="5">
        <v>200</v>
      </c>
      <c r="E227" s="5">
        <v>1.4</v>
      </c>
      <c r="F227" s="5">
        <v>3.91</v>
      </c>
      <c r="G227" s="5">
        <v>6.79</v>
      </c>
      <c r="H227" s="5">
        <v>67.8</v>
      </c>
      <c r="I227" s="5">
        <v>0.05</v>
      </c>
      <c r="J227" s="5">
        <v>14.77</v>
      </c>
      <c r="K227" s="5">
        <v>0</v>
      </c>
      <c r="L227" s="5">
        <v>0.1</v>
      </c>
      <c r="M227" s="5">
        <v>34.659999999999997</v>
      </c>
      <c r="N227" s="5">
        <v>38.1</v>
      </c>
      <c r="O227" s="5">
        <v>17.8</v>
      </c>
      <c r="P227" s="5">
        <v>0.64</v>
      </c>
    </row>
    <row r="228" spans="1:16" ht="36" x14ac:dyDescent="0.2">
      <c r="A228" s="5">
        <v>8</v>
      </c>
      <c r="B228" s="5">
        <v>309</v>
      </c>
      <c r="C228" s="6" t="s">
        <v>62</v>
      </c>
      <c r="D228" s="5">
        <v>100</v>
      </c>
      <c r="E228" s="5">
        <v>8.77</v>
      </c>
      <c r="F228" s="5">
        <v>9.35</v>
      </c>
      <c r="G228" s="5">
        <v>57.93</v>
      </c>
      <c r="H228" s="5">
        <v>336.51</v>
      </c>
      <c r="I228" s="5">
        <v>0.16</v>
      </c>
      <c r="J228" s="5">
        <v>0</v>
      </c>
      <c r="K228" s="5">
        <v>0</v>
      </c>
      <c r="L228" s="5">
        <v>5.31</v>
      </c>
      <c r="M228" s="5">
        <v>1.55</v>
      </c>
      <c r="N228" s="5">
        <v>73.37</v>
      </c>
      <c r="O228" s="5">
        <v>13.7</v>
      </c>
      <c r="P228" s="5">
        <v>1.55</v>
      </c>
    </row>
    <row r="229" spans="1:16" ht="36" x14ac:dyDescent="0.2">
      <c r="A229" s="5">
        <v>18</v>
      </c>
      <c r="B229" s="5">
        <v>246</v>
      </c>
      <c r="C229" s="6" t="s">
        <v>63</v>
      </c>
      <c r="D229" s="5">
        <v>85</v>
      </c>
      <c r="E229" s="5">
        <v>15.9</v>
      </c>
      <c r="F229" s="5">
        <v>18.100000000000001</v>
      </c>
      <c r="G229" s="5">
        <v>5.5</v>
      </c>
      <c r="H229" s="5">
        <v>182.25</v>
      </c>
      <c r="I229" s="5">
        <v>0</v>
      </c>
      <c r="J229" s="5">
        <v>5.2</v>
      </c>
      <c r="K229" s="5">
        <v>1.49</v>
      </c>
      <c r="L229" s="5">
        <v>2.25</v>
      </c>
      <c r="M229" s="5">
        <v>21.9</v>
      </c>
      <c r="N229" s="5">
        <v>119.19</v>
      </c>
      <c r="O229" s="5">
        <v>24.03</v>
      </c>
      <c r="P229" s="5">
        <v>2.1</v>
      </c>
    </row>
    <row r="230" spans="1:16" ht="24" x14ac:dyDescent="0.2">
      <c r="A230" s="5"/>
      <c r="B230" s="5"/>
      <c r="C230" s="6" t="s">
        <v>21</v>
      </c>
      <c r="D230" s="5">
        <v>60</v>
      </c>
      <c r="E230" s="5">
        <v>3.7</v>
      </c>
      <c r="F230" s="5">
        <v>2.2799999999999998</v>
      </c>
      <c r="G230" s="5">
        <v>70.5</v>
      </c>
      <c r="H230" s="5">
        <v>0.24</v>
      </c>
      <c r="I230" s="5">
        <v>14.76</v>
      </c>
      <c r="J230" s="5">
        <v>24.6</v>
      </c>
      <c r="K230" s="5">
        <v>0</v>
      </c>
      <c r="L230" s="5">
        <v>0</v>
      </c>
      <c r="M230" s="5">
        <v>10</v>
      </c>
      <c r="N230" s="5">
        <v>32.5</v>
      </c>
      <c r="O230" s="5">
        <v>7</v>
      </c>
      <c r="P230" s="5">
        <v>0.5</v>
      </c>
    </row>
    <row r="231" spans="1:16" ht="24" x14ac:dyDescent="0.2">
      <c r="A231" s="5">
        <v>29</v>
      </c>
      <c r="B231" s="5">
        <v>50</v>
      </c>
      <c r="C231" s="6" t="s">
        <v>27</v>
      </c>
      <c r="D231" s="5">
        <v>65</v>
      </c>
      <c r="E231" s="5">
        <v>1.2</v>
      </c>
      <c r="F231" s="5">
        <v>5.4</v>
      </c>
      <c r="G231" s="5">
        <v>5.0999999999999996</v>
      </c>
      <c r="H231" s="5">
        <v>73.2</v>
      </c>
      <c r="I231" s="5">
        <v>0.01</v>
      </c>
      <c r="J231" s="5">
        <v>4.2</v>
      </c>
      <c r="K231" s="5"/>
      <c r="L231" s="5"/>
      <c r="M231" s="5">
        <v>24.6</v>
      </c>
      <c r="N231" s="5">
        <v>22.2</v>
      </c>
      <c r="O231" s="5">
        <v>3</v>
      </c>
      <c r="P231" s="5">
        <v>0.42</v>
      </c>
    </row>
    <row r="232" spans="1:16" ht="24" x14ac:dyDescent="0.2">
      <c r="A232" s="5">
        <v>21</v>
      </c>
      <c r="B232" s="5">
        <v>349</v>
      </c>
      <c r="C232" s="6" t="s">
        <v>28</v>
      </c>
      <c r="D232" s="5">
        <v>200</v>
      </c>
      <c r="E232" s="5">
        <v>0.04</v>
      </c>
      <c r="F232" s="5">
        <v>0</v>
      </c>
      <c r="G232" s="5">
        <v>24.76</v>
      </c>
      <c r="H232" s="5">
        <v>94.2</v>
      </c>
      <c r="I232" s="5">
        <v>0.01</v>
      </c>
      <c r="J232" s="5">
        <v>1.08</v>
      </c>
      <c r="K232" s="5">
        <v>0</v>
      </c>
      <c r="L232" s="5">
        <v>0</v>
      </c>
      <c r="M232" s="5">
        <v>6.4</v>
      </c>
      <c r="N232" s="5">
        <v>3.6</v>
      </c>
      <c r="O232" s="5">
        <v>0</v>
      </c>
      <c r="P232" s="5">
        <v>0.18</v>
      </c>
    </row>
    <row r="233" spans="1:16" x14ac:dyDescent="0.2">
      <c r="A233" s="27" t="s">
        <v>22</v>
      </c>
      <c r="B233" s="28"/>
      <c r="C233" s="29"/>
      <c r="D233" s="10"/>
      <c r="E233" s="10">
        <f>SUM(E227:E232)</f>
        <v>31.009999999999998</v>
      </c>
      <c r="F233" s="10">
        <f t="shared" ref="F233:P233" si="25">SUM(F227:F232)</f>
        <v>39.04</v>
      </c>
      <c r="G233" s="10">
        <f t="shared" si="25"/>
        <v>170.57999999999998</v>
      </c>
      <c r="H233" s="10">
        <f t="shared" si="25"/>
        <v>754.2</v>
      </c>
      <c r="I233" s="10">
        <f t="shared" si="25"/>
        <v>14.99</v>
      </c>
      <c r="J233" s="10">
        <f t="shared" si="25"/>
        <v>49.85</v>
      </c>
      <c r="K233" s="10">
        <f t="shared" si="25"/>
        <v>1.49</v>
      </c>
      <c r="L233" s="10">
        <f t="shared" si="25"/>
        <v>7.6599999999999993</v>
      </c>
      <c r="M233" s="10">
        <f t="shared" si="25"/>
        <v>99.109999999999985</v>
      </c>
      <c r="N233" s="10">
        <f t="shared" si="25"/>
        <v>288.95999999999998</v>
      </c>
      <c r="O233" s="10">
        <f t="shared" si="25"/>
        <v>65.53</v>
      </c>
      <c r="P233" s="10">
        <f t="shared" si="25"/>
        <v>5.39</v>
      </c>
    </row>
    <row r="234" spans="1:16" x14ac:dyDescent="0.2">
      <c r="A234" s="30" t="s">
        <v>35</v>
      </c>
      <c r="B234" s="31"/>
      <c r="C234" s="32"/>
      <c r="D234" s="11"/>
      <c r="E234" s="11">
        <f>E225+E233</f>
        <v>132.44</v>
      </c>
      <c r="F234" s="11">
        <f t="shared" ref="F234:P234" si="26">F225+F233</f>
        <v>85.52</v>
      </c>
      <c r="G234" s="11">
        <f t="shared" si="26"/>
        <v>278.52999999999997</v>
      </c>
      <c r="H234" s="11">
        <f t="shared" si="26"/>
        <v>1219.04</v>
      </c>
      <c r="I234" s="11">
        <f t="shared" si="26"/>
        <v>29.77</v>
      </c>
      <c r="J234" s="11">
        <f t="shared" si="26"/>
        <v>79.56</v>
      </c>
      <c r="K234" s="11">
        <f t="shared" si="26"/>
        <v>112.49999999999999</v>
      </c>
      <c r="L234" s="11">
        <f t="shared" si="26"/>
        <v>7.89</v>
      </c>
      <c r="M234" s="11">
        <f t="shared" si="26"/>
        <v>526.05999999999995</v>
      </c>
      <c r="N234" s="11">
        <f t="shared" si="26"/>
        <v>609</v>
      </c>
      <c r="O234" s="11">
        <f t="shared" si="26"/>
        <v>178.61</v>
      </c>
      <c r="P234" s="11">
        <f t="shared" si="26"/>
        <v>25.630000000000003</v>
      </c>
    </row>
    <row r="235" spans="1:16" x14ac:dyDescent="0.2">
      <c r="A235" s="13"/>
      <c r="B235" s="13"/>
      <c r="C235" s="13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</row>
    <row r="236" spans="1:16" x14ac:dyDescent="0.2">
      <c r="A236" s="13"/>
      <c r="B236" s="13"/>
      <c r="C236" s="13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</row>
    <row r="237" spans="1:16" x14ac:dyDescent="0.2">
      <c r="A237" s="13"/>
      <c r="B237" s="13"/>
      <c r="C237" s="13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</row>
    <row r="238" spans="1:16" x14ac:dyDescent="0.2">
      <c r="A238" s="13"/>
      <c r="B238" s="13"/>
      <c r="C238" s="13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</row>
    <row r="239" spans="1:16" x14ac:dyDescent="0.2">
      <c r="A239" s="13"/>
      <c r="B239" s="13"/>
      <c r="C239" s="13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</row>
    <row r="242" spans="1:16" x14ac:dyDescent="0.2">
      <c r="A242" s="1"/>
      <c r="B242" s="1"/>
      <c r="C242" s="1"/>
      <c r="D242" s="33" t="s">
        <v>3</v>
      </c>
      <c r="E242" s="33" t="s">
        <v>4</v>
      </c>
      <c r="F242" s="35"/>
      <c r="G242" s="35"/>
      <c r="H242" s="35"/>
      <c r="I242" s="33" t="s">
        <v>5</v>
      </c>
      <c r="J242" s="35"/>
      <c r="K242" s="35"/>
      <c r="L242" s="37"/>
      <c r="M242" s="33" t="s">
        <v>6</v>
      </c>
      <c r="N242" s="35"/>
      <c r="O242" s="35"/>
      <c r="P242" s="37"/>
    </row>
    <row r="243" spans="1:16" ht="48" x14ac:dyDescent="0.2">
      <c r="A243" s="3" t="s">
        <v>43</v>
      </c>
      <c r="B243" s="3" t="s">
        <v>44</v>
      </c>
      <c r="C243" s="3" t="s">
        <v>1</v>
      </c>
      <c r="D243" s="34"/>
      <c r="E243" s="34"/>
      <c r="F243" s="36"/>
      <c r="G243" s="36"/>
      <c r="H243" s="36"/>
      <c r="I243" s="34"/>
      <c r="J243" s="36"/>
      <c r="K243" s="36"/>
      <c r="L243" s="38"/>
      <c r="M243" s="34"/>
      <c r="N243" s="36"/>
      <c r="O243" s="36"/>
      <c r="P243" s="38"/>
    </row>
    <row r="244" spans="1:16" x14ac:dyDescent="0.2">
      <c r="A244" s="4"/>
      <c r="B244" s="4"/>
      <c r="C244" s="3">
        <v>10</v>
      </c>
      <c r="D244" s="1"/>
      <c r="E244" s="33" t="s">
        <v>7</v>
      </c>
      <c r="F244" s="33" t="s">
        <v>8</v>
      </c>
      <c r="G244" s="33" t="s">
        <v>9</v>
      </c>
      <c r="H244" s="33" t="s">
        <v>10</v>
      </c>
      <c r="I244" s="1"/>
      <c r="J244" s="1"/>
      <c r="K244" s="1"/>
      <c r="L244" s="1"/>
      <c r="M244" s="1"/>
      <c r="N244" s="1"/>
      <c r="O244" s="1"/>
      <c r="P244" s="1"/>
    </row>
    <row r="245" spans="1:16" x14ac:dyDescent="0.2">
      <c r="A245" s="4"/>
      <c r="B245" s="4"/>
      <c r="C245" s="3" t="s">
        <v>2</v>
      </c>
      <c r="D245" s="3"/>
      <c r="E245" s="39"/>
      <c r="F245" s="39"/>
      <c r="G245" s="39"/>
      <c r="H245" s="39"/>
      <c r="I245" s="3" t="s">
        <v>11</v>
      </c>
      <c r="J245" s="3" t="s">
        <v>12</v>
      </c>
      <c r="K245" s="3" t="s">
        <v>13</v>
      </c>
      <c r="L245" s="3" t="s">
        <v>14</v>
      </c>
      <c r="M245" s="3" t="s">
        <v>15</v>
      </c>
      <c r="N245" s="3" t="s">
        <v>16</v>
      </c>
      <c r="O245" s="3" t="s">
        <v>17</v>
      </c>
      <c r="P245" s="3" t="s">
        <v>18</v>
      </c>
    </row>
    <row r="246" spans="1:16" ht="18.75" customHeight="1" x14ac:dyDescent="0.2">
      <c r="A246" s="21" t="s">
        <v>19</v>
      </c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3"/>
    </row>
    <row r="247" spans="1:16" ht="24" x14ac:dyDescent="0.2">
      <c r="A247" s="5">
        <v>6</v>
      </c>
      <c r="B247" s="5">
        <v>168</v>
      </c>
      <c r="C247" s="6" t="s">
        <v>39</v>
      </c>
      <c r="D247" s="8">
        <v>210</v>
      </c>
      <c r="E247" s="5">
        <v>4.5199999999999996</v>
      </c>
      <c r="F247" s="5">
        <v>4.07</v>
      </c>
      <c r="G247" s="5">
        <v>35.46</v>
      </c>
      <c r="H247" s="5">
        <v>197</v>
      </c>
      <c r="I247" s="5">
        <v>0.04</v>
      </c>
      <c r="J247" s="5">
        <v>0</v>
      </c>
      <c r="K247" s="5">
        <v>20</v>
      </c>
      <c r="L247" s="5">
        <v>0.3</v>
      </c>
      <c r="M247" s="5">
        <v>10.7</v>
      </c>
      <c r="N247" s="5">
        <v>38.6</v>
      </c>
      <c r="O247" s="5">
        <v>7.9</v>
      </c>
      <c r="P247" s="5">
        <v>0.47</v>
      </c>
    </row>
    <row r="248" spans="1:16" ht="24" x14ac:dyDescent="0.2">
      <c r="A248" s="5">
        <v>2</v>
      </c>
      <c r="B248" s="5">
        <v>15</v>
      </c>
      <c r="C248" s="6" t="s">
        <v>20</v>
      </c>
      <c r="D248" s="5">
        <v>20</v>
      </c>
      <c r="E248" s="5">
        <v>4.6399999999999997</v>
      </c>
      <c r="F248" s="5">
        <v>5.9</v>
      </c>
      <c r="G248" s="5">
        <v>0</v>
      </c>
      <c r="H248" s="5">
        <v>72.8</v>
      </c>
      <c r="I248" s="5">
        <v>0.01</v>
      </c>
      <c r="J248" s="5">
        <v>0.14000000000000001</v>
      </c>
      <c r="K248" s="5">
        <v>52</v>
      </c>
      <c r="L248" s="5">
        <v>0.12</v>
      </c>
      <c r="M248" s="5">
        <v>176</v>
      </c>
      <c r="N248" s="5">
        <v>100</v>
      </c>
      <c r="O248" s="5">
        <v>7</v>
      </c>
      <c r="P248" s="5">
        <v>0.2</v>
      </c>
    </row>
    <row r="249" spans="1:16" ht="36" x14ac:dyDescent="0.2">
      <c r="A249" s="5">
        <v>1</v>
      </c>
      <c r="B249" s="5">
        <v>14</v>
      </c>
      <c r="C249" s="6" t="s">
        <v>45</v>
      </c>
      <c r="D249" s="5">
        <v>10</v>
      </c>
      <c r="E249" s="5">
        <v>0.08</v>
      </c>
      <c r="F249" s="5">
        <v>7.26</v>
      </c>
      <c r="G249" s="5">
        <v>0.14000000000000001</v>
      </c>
      <c r="H249" s="5">
        <v>66.099999999999994</v>
      </c>
      <c r="I249" s="5">
        <v>0</v>
      </c>
      <c r="J249" s="5">
        <v>0</v>
      </c>
      <c r="K249" s="5">
        <v>59</v>
      </c>
      <c r="L249" s="5">
        <v>0.1</v>
      </c>
      <c r="M249" s="5">
        <v>0</v>
      </c>
      <c r="N249" s="5">
        <v>2</v>
      </c>
      <c r="O249" s="5">
        <v>0</v>
      </c>
      <c r="P249" s="5">
        <v>0.02</v>
      </c>
    </row>
    <row r="250" spans="1:16" ht="24" x14ac:dyDescent="0.2">
      <c r="A250" s="20"/>
      <c r="B250" s="20"/>
      <c r="C250" s="6" t="s">
        <v>21</v>
      </c>
      <c r="D250" s="8">
        <v>60</v>
      </c>
      <c r="E250" s="5">
        <v>60</v>
      </c>
      <c r="F250" s="5">
        <v>2.2799999999999998</v>
      </c>
      <c r="G250" s="5">
        <v>70.5</v>
      </c>
      <c r="H250" s="5">
        <v>0.24</v>
      </c>
      <c r="I250" s="5">
        <v>14.76</v>
      </c>
      <c r="J250" s="5">
        <v>24.6</v>
      </c>
      <c r="K250" s="5">
        <v>0</v>
      </c>
      <c r="L250" s="5">
        <v>0</v>
      </c>
      <c r="M250" s="5">
        <v>10</v>
      </c>
      <c r="N250" s="5">
        <v>32.5</v>
      </c>
      <c r="O250" s="5">
        <v>7</v>
      </c>
      <c r="P250" s="5">
        <v>0.5</v>
      </c>
    </row>
    <row r="251" spans="1:16" x14ac:dyDescent="0.2">
      <c r="A251" s="5">
        <v>32</v>
      </c>
      <c r="B251" s="5">
        <v>209</v>
      </c>
      <c r="C251" s="6" t="s">
        <v>26</v>
      </c>
      <c r="D251" s="5">
        <v>40</v>
      </c>
      <c r="E251" s="5">
        <v>5.0999999999999996</v>
      </c>
      <c r="F251" s="5">
        <v>4.5999999999999996</v>
      </c>
      <c r="G251" s="5">
        <v>0.3</v>
      </c>
      <c r="H251" s="5">
        <v>63</v>
      </c>
      <c r="I251" s="5">
        <v>0.03</v>
      </c>
      <c r="J251" s="5">
        <v>0</v>
      </c>
      <c r="K251" s="5">
        <v>0.1</v>
      </c>
      <c r="L251" s="5">
        <v>0.12</v>
      </c>
      <c r="M251" s="5">
        <v>22</v>
      </c>
      <c r="N251" s="5">
        <v>76.8</v>
      </c>
      <c r="O251" s="5">
        <v>4.8</v>
      </c>
      <c r="P251" s="5">
        <v>1</v>
      </c>
    </row>
    <row r="252" spans="1:16" ht="24" x14ac:dyDescent="0.2">
      <c r="A252" s="5">
        <v>19</v>
      </c>
      <c r="B252" s="5">
        <v>382</v>
      </c>
      <c r="C252" s="6" t="s">
        <v>36</v>
      </c>
      <c r="D252" s="5">
        <v>200</v>
      </c>
      <c r="E252" s="5">
        <v>3.52</v>
      </c>
      <c r="F252" s="5">
        <v>3.72</v>
      </c>
      <c r="G252" s="5">
        <v>25.49</v>
      </c>
      <c r="H252" s="5">
        <v>145.19999999999999</v>
      </c>
      <c r="I252" s="5">
        <v>0.04</v>
      </c>
      <c r="J252" s="5">
        <v>1.3</v>
      </c>
      <c r="K252" s="5">
        <v>0.01</v>
      </c>
      <c r="L252" s="5">
        <v>0.05</v>
      </c>
      <c r="M252" s="5">
        <v>122</v>
      </c>
      <c r="N252" s="5">
        <v>90</v>
      </c>
      <c r="O252" s="5">
        <v>14</v>
      </c>
      <c r="P252" s="5">
        <v>0.56000000000000005</v>
      </c>
    </row>
    <row r="253" spans="1:16" x14ac:dyDescent="0.2">
      <c r="A253" s="24" t="s">
        <v>22</v>
      </c>
      <c r="B253" s="25"/>
      <c r="C253" s="26"/>
      <c r="D253" s="19"/>
      <c r="E253" s="19">
        <f>SUM(E247:E252)</f>
        <v>77.859999999999985</v>
      </c>
      <c r="F253" s="19">
        <f t="shared" ref="F253:P253" si="27">SUM(F247:F252)</f>
        <v>27.83</v>
      </c>
      <c r="G253" s="19">
        <f t="shared" si="27"/>
        <v>131.88999999999999</v>
      </c>
      <c r="H253" s="19">
        <f t="shared" si="27"/>
        <v>544.33999999999992</v>
      </c>
      <c r="I253" s="19">
        <f t="shared" si="27"/>
        <v>14.879999999999999</v>
      </c>
      <c r="J253" s="19">
        <f t="shared" si="27"/>
        <v>26.040000000000003</v>
      </c>
      <c r="K253" s="19">
        <f t="shared" si="27"/>
        <v>131.10999999999999</v>
      </c>
      <c r="L253" s="19">
        <f t="shared" si="27"/>
        <v>0.69000000000000006</v>
      </c>
      <c r="M253" s="19">
        <f t="shared" si="27"/>
        <v>340.7</v>
      </c>
      <c r="N253" s="19">
        <f t="shared" si="27"/>
        <v>339.9</v>
      </c>
      <c r="O253" s="19">
        <f t="shared" si="27"/>
        <v>40.700000000000003</v>
      </c>
      <c r="P253" s="19">
        <f t="shared" si="27"/>
        <v>2.75</v>
      </c>
    </row>
    <row r="254" spans="1:16" ht="19.5" customHeight="1" x14ac:dyDescent="0.2">
      <c r="A254" s="21" t="s">
        <v>23</v>
      </c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3"/>
    </row>
    <row r="255" spans="1:16" ht="48" x14ac:dyDescent="0.2">
      <c r="A255" s="5">
        <v>3</v>
      </c>
      <c r="B255" s="5">
        <v>103</v>
      </c>
      <c r="C255" s="6" t="s">
        <v>48</v>
      </c>
      <c r="D255" s="5">
        <v>200</v>
      </c>
      <c r="E255" s="5">
        <v>2.15</v>
      </c>
      <c r="F255" s="5">
        <v>2.27</v>
      </c>
      <c r="G255" s="5">
        <v>13.71</v>
      </c>
      <c r="H255" s="5">
        <v>83.8</v>
      </c>
      <c r="I255" s="5">
        <v>0.09</v>
      </c>
      <c r="J255" s="5">
        <v>6.6</v>
      </c>
      <c r="K255" s="5">
        <v>0</v>
      </c>
      <c r="L255" s="5">
        <v>0</v>
      </c>
      <c r="M255" s="5">
        <v>19.68</v>
      </c>
      <c r="N255" s="5">
        <v>53.32</v>
      </c>
      <c r="O255" s="5">
        <v>21.6</v>
      </c>
      <c r="P255" s="5">
        <v>0.87</v>
      </c>
    </row>
    <row r="256" spans="1:16" ht="36" x14ac:dyDescent="0.2">
      <c r="A256" s="5">
        <v>9</v>
      </c>
      <c r="B256" s="5">
        <v>302</v>
      </c>
      <c r="C256" s="6" t="s">
        <v>53</v>
      </c>
      <c r="D256" s="5">
        <v>100</v>
      </c>
      <c r="E256" s="5">
        <v>5.75</v>
      </c>
      <c r="F256" s="5">
        <v>4.08</v>
      </c>
      <c r="G256" s="5">
        <v>25.76</v>
      </c>
      <c r="H256" s="5">
        <v>162.5</v>
      </c>
      <c r="I256" s="5">
        <v>0</v>
      </c>
      <c r="J256" s="5">
        <v>0</v>
      </c>
      <c r="K256" s="5">
        <v>0.77</v>
      </c>
      <c r="L256" s="5">
        <v>1.71</v>
      </c>
      <c r="M256" s="5">
        <v>9.8000000000000007</v>
      </c>
      <c r="N256" s="5">
        <v>14.77</v>
      </c>
      <c r="O256" s="5">
        <v>0.95</v>
      </c>
      <c r="P256" s="5">
        <v>0.8</v>
      </c>
    </row>
    <row r="257" spans="1:16" x14ac:dyDescent="0.2">
      <c r="A257" s="5">
        <v>16</v>
      </c>
      <c r="B257" s="5">
        <v>290</v>
      </c>
      <c r="C257" s="6" t="s">
        <v>72</v>
      </c>
      <c r="D257" s="5">
        <v>100</v>
      </c>
      <c r="E257" s="5">
        <v>22.4</v>
      </c>
      <c r="F257" s="5">
        <v>18.23</v>
      </c>
      <c r="G257" s="5">
        <v>7.03</v>
      </c>
      <c r="H257" s="5">
        <v>281.25</v>
      </c>
      <c r="I257" s="5">
        <v>0.08</v>
      </c>
      <c r="J257" s="5">
        <v>0.68</v>
      </c>
      <c r="K257" s="5">
        <v>53.75</v>
      </c>
      <c r="L257" s="5">
        <v>0</v>
      </c>
      <c r="M257" s="5">
        <v>70.13</v>
      </c>
      <c r="N257" s="5">
        <v>172.75</v>
      </c>
      <c r="O257" s="5">
        <v>29.88</v>
      </c>
      <c r="P257" s="5">
        <v>2.21</v>
      </c>
    </row>
    <row r="258" spans="1:16" ht="48" x14ac:dyDescent="0.2">
      <c r="A258" s="5">
        <v>29</v>
      </c>
      <c r="B258" s="5">
        <v>50</v>
      </c>
      <c r="C258" s="6" t="s">
        <v>46</v>
      </c>
      <c r="D258" s="5">
        <v>60</v>
      </c>
      <c r="E258" s="5">
        <v>1.86</v>
      </c>
      <c r="F258" s="5">
        <v>0.12</v>
      </c>
      <c r="G258" s="5">
        <v>3.9</v>
      </c>
      <c r="H258" s="5">
        <v>24</v>
      </c>
      <c r="I258" s="5">
        <v>0.06</v>
      </c>
      <c r="J258" s="5">
        <v>0.42</v>
      </c>
      <c r="K258" s="5"/>
      <c r="L258" s="5"/>
      <c r="M258" s="5">
        <v>12</v>
      </c>
      <c r="N258" s="5">
        <v>37.200000000000003</v>
      </c>
      <c r="O258" s="5">
        <v>12.6</v>
      </c>
      <c r="P258" s="5">
        <v>0.42</v>
      </c>
    </row>
    <row r="259" spans="1:16" ht="24" x14ac:dyDescent="0.2">
      <c r="A259" s="5">
        <v>21</v>
      </c>
      <c r="B259" s="5">
        <v>349</v>
      </c>
      <c r="C259" s="6" t="s">
        <v>28</v>
      </c>
      <c r="D259" s="5">
        <v>200</v>
      </c>
      <c r="E259" s="5">
        <v>0.04</v>
      </c>
      <c r="F259" s="5">
        <v>0</v>
      </c>
      <c r="G259" s="5">
        <v>24.76</v>
      </c>
      <c r="H259" s="5">
        <v>94.2</v>
      </c>
      <c r="I259" s="5">
        <v>0.01</v>
      </c>
      <c r="J259" s="5">
        <v>1.08</v>
      </c>
      <c r="K259" s="5">
        <v>0</v>
      </c>
      <c r="L259" s="5">
        <v>0</v>
      </c>
      <c r="M259" s="5">
        <v>6.4</v>
      </c>
      <c r="N259" s="5">
        <v>3.6</v>
      </c>
      <c r="O259" s="5">
        <v>0</v>
      </c>
      <c r="P259" s="5">
        <v>0.18</v>
      </c>
    </row>
    <row r="260" spans="1:16" ht="24" x14ac:dyDescent="0.2">
      <c r="A260" s="20"/>
      <c r="B260" s="20"/>
      <c r="C260" s="6" t="s">
        <v>21</v>
      </c>
      <c r="D260" s="8">
        <v>60</v>
      </c>
      <c r="E260" s="5">
        <v>3.7</v>
      </c>
      <c r="F260" s="5">
        <v>2.2799999999999998</v>
      </c>
      <c r="G260" s="5">
        <v>70.5</v>
      </c>
      <c r="H260" s="5">
        <v>0.24</v>
      </c>
      <c r="I260" s="5">
        <v>14.76</v>
      </c>
      <c r="J260" s="5">
        <v>24.6</v>
      </c>
      <c r="K260" s="5">
        <v>0</v>
      </c>
      <c r="L260" s="5">
        <v>0</v>
      </c>
      <c r="M260" s="5">
        <v>10</v>
      </c>
      <c r="N260" s="5">
        <v>32.5</v>
      </c>
      <c r="O260" s="5">
        <v>7</v>
      </c>
      <c r="P260" s="5">
        <v>0.5</v>
      </c>
    </row>
    <row r="261" spans="1:16" x14ac:dyDescent="0.2">
      <c r="A261" s="5">
        <v>33</v>
      </c>
      <c r="B261" s="5">
        <v>338</v>
      </c>
      <c r="C261" s="6" t="s">
        <v>32</v>
      </c>
      <c r="D261" s="5">
        <v>100</v>
      </c>
      <c r="E261" s="5">
        <v>0.9</v>
      </c>
      <c r="F261" s="5">
        <v>0.7</v>
      </c>
      <c r="G261" s="5">
        <v>4</v>
      </c>
      <c r="H261" s="5">
        <v>47</v>
      </c>
      <c r="I261" s="5">
        <v>0.03</v>
      </c>
      <c r="J261" s="5">
        <v>10</v>
      </c>
      <c r="K261" s="5">
        <v>5</v>
      </c>
      <c r="L261" s="5">
        <v>0.2</v>
      </c>
      <c r="M261" s="5">
        <v>16</v>
      </c>
      <c r="N261" s="5">
        <v>11</v>
      </c>
      <c r="O261" s="5">
        <v>9</v>
      </c>
      <c r="P261" s="5">
        <v>2.2000000000000002</v>
      </c>
    </row>
    <row r="262" spans="1:16" x14ac:dyDescent="0.2">
      <c r="A262" s="27" t="s">
        <v>22</v>
      </c>
      <c r="B262" s="28"/>
      <c r="C262" s="29"/>
      <c r="D262" s="10"/>
      <c r="E262" s="10">
        <f>SUM(E255:E261)</f>
        <v>36.799999999999997</v>
      </c>
      <c r="F262" s="10">
        <f t="shared" ref="F262:P262" si="28">SUM(F255:F261)</f>
        <v>27.68</v>
      </c>
      <c r="G262" s="10">
        <f t="shared" si="28"/>
        <v>149.66</v>
      </c>
      <c r="H262" s="10">
        <f t="shared" si="28"/>
        <v>692.99</v>
      </c>
      <c r="I262" s="10">
        <f t="shared" si="28"/>
        <v>15.03</v>
      </c>
      <c r="J262" s="10">
        <f t="shared" si="28"/>
        <v>43.38</v>
      </c>
      <c r="K262" s="10">
        <f t="shared" si="28"/>
        <v>59.52</v>
      </c>
      <c r="L262" s="10">
        <f t="shared" si="28"/>
        <v>1.91</v>
      </c>
      <c r="M262" s="10">
        <f t="shared" si="28"/>
        <v>144.01</v>
      </c>
      <c r="N262" s="10">
        <f t="shared" si="28"/>
        <v>325.14000000000004</v>
      </c>
      <c r="O262" s="10">
        <f t="shared" si="28"/>
        <v>81.03</v>
      </c>
      <c r="P262" s="10">
        <f t="shared" si="28"/>
        <v>7.18</v>
      </c>
    </row>
    <row r="263" spans="1:16" x14ac:dyDescent="0.2">
      <c r="A263" s="30" t="s">
        <v>35</v>
      </c>
      <c r="B263" s="31"/>
      <c r="C263" s="32"/>
      <c r="D263" s="11"/>
      <c r="E263" s="11">
        <f>E253+E262</f>
        <v>114.65999999999998</v>
      </c>
      <c r="F263" s="11">
        <f t="shared" ref="F263:P263" si="29">F253+F262</f>
        <v>55.51</v>
      </c>
      <c r="G263" s="11">
        <f t="shared" si="29"/>
        <v>281.54999999999995</v>
      </c>
      <c r="H263" s="11">
        <f t="shared" si="29"/>
        <v>1237.33</v>
      </c>
      <c r="I263" s="11">
        <f t="shared" si="29"/>
        <v>29.909999999999997</v>
      </c>
      <c r="J263" s="11">
        <f t="shared" si="29"/>
        <v>69.42</v>
      </c>
      <c r="K263" s="11">
        <f t="shared" si="29"/>
        <v>190.63</v>
      </c>
      <c r="L263" s="11">
        <f t="shared" si="29"/>
        <v>2.6</v>
      </c>
      <c r="M263" s="11">
        <f t="shared" si="29"/>
        <v>484.71</v>
      </c>
      <c r="N263" s="11">
        <f t="shared" si="29"/>
        <v>665.04</v>
      </c>
      <c r="O263" s="11">
        <f t="shared" si="29"/>
        <v>121.73</v>
      </c>
      <c r="P263" s="11">
        <f t="shared" si="29"/>
        <v>9.93</v>
      </c>
    </row>
  </sheetData>
  <mergeCells count="132">
    <mergeCell ref="C28:C29"/>
    <mergeCell ref="A59:P59"/>
    <mergeCell ref="A111:P111"/>
    <mergeCell ref="A115:C115"/>
    <mergeCell ref="A116:P116"/>
    <mergeCell ref="D107:D108"/>
    <mergeCell ref="E107:H108"/>
    <mergeCell ref="I107:L108"/>
    <mergeCell ref="M107:P108"/>
    <mergeCell ref="E109:E110"/>
    <mergeCell ref="F109:F110"/>
    <mergeCell ref="G109:G110"/>
    <mergeCell ref="H109:H110"/>
    <mergeCell ref="E84:E85"/>
    <mergeCell ref="F84:F85"/>
    <mergeCell ref="G84:G85"/>
    <mergeCell ref="H84:H85"/>
    <mergeCell ref="A86:P86"/>
    <mergeCell ref="A63:C63"/>
    <mergeCell ref="A64:P64"/>
    <mergeCell ref="A71:C71"/>
    <mergeCell ref="A72:C72"/>
    <mergeCell ref="D82:D83"/>
    <mergeCell ref="E82:H83"/>
    <mergeCell ref="I82:L83"/>
    <mergeCell ref="A40:P40"/>
    <mergeCell ref="A47:C47"/>
    <mergeCell ref="A48:C48"/>
    <mergeCell ref="D55:D56"/>
    <mergeCell ref="E55:H56"/>
    <mergeCell ref="I55:L56"/>
    <mergeCell ref="M55:P56"/>
    <mergeCell ref="E57:E58"/>
    <mergeCell ref="F57:F58"/>
    <mergeCell ref="G57:G58"/>
    <mergeCell ref="H57:H58"/>
    <mergeCell ref="M82:P83"/>
    <mergeCell ref="D1:D2"/>
    <mergeCell ref="E1:H2"/>
    <mergeCell ref="I1:L2"/>
    <mergeCell ref="M1:P2"/>
    <mergeCell ref="E3:E4"/>
    <mergeCell ref="F3:F4"/>
    <mergeCell ref="G3:G4"/>
    <mergeCell ref="H3:H4"/>
    <mergeCell ref="A39:C39"/>
    <mergeCell ref="A5:P5"/>
    <mergeCell ref="A12:C12"/>
    <mergeCell ref="A13:P13"/>
    <mergeCell ref="A20:C20"/>
    <mergeCell ref="A21:C21"/>
    <mergeCell ref="D28:D29"/>
    <mergeCell ref="E28:H29"/>
    <mergeCell ref="I28:L29"/>
    <mergeCell ref="M28:P29"/>
    <mergeCell ref="E30:E31"/>
    <mergeCell ref="F30:F31"/>
    <mergeCell ref="G30:G31"/>
    <mergeCell ref="H30:H31"/>
    <mergeCell ref="A32:P32"/>
    <mergeCell ref="A28:A29"/>
    <mergeCell ref="A123:C123"/>
    <mergeCell ref="A124:C124"/>
    <mergeCell ref="D132:D133"/>
    <mergeCell ref="E132:H133"/>
    <mergeCell ref="I132:L133"/>
    <mergeCell ref="A93:C93"/>
    <mergeCell ref="A94:P94"/>
    <mergeCell ref="A101:C101"/>
    <mergeCell ref="A102:C102"/>
    <mergeCell ref="A136:P136"/>
    <mergeCell ref="A142:C142"/>
    <mergeCell ref="A143:P143"/>
    <mergeCell ref="A149:C149"/>
    <mergeCell ref="A150:C150"/>
    <mergeCell ref="M132:P133"/>
    <mergeCell ref="E134:E135"/>
    <mergeCell ref="F134:F135"/>
    <mergeCell ref="G134:G135"/>
    <mergeCell ref="H134:H135"/>
    <mergeCell ref="A163:P163"/>
    <mergeCell ref="A170:C170"/>
    <mergeCell ref="A171:P171"/>
    <mergeCell ref="A178:C178"/>
    <mergeCell ref="A179:C179"/>
    <mergeCell ref="D159:D160"/>
    <mergeCell ref="E159:H160"/>
    <mergeCell ref="I159:L160"/>
    <mergeCell ref="M159:P160"/>
    <mergeCell ref="E161:E162"/>
    <mergeCell ref="F161:F162"/>
    <mergeCell ref="G161:G162"/>
    <mergeCell ref="H161:H162"/>
    <mergeCell ref="A191:P191"/>
    <mergeCell ref="A195:C195"/>
    <mergeCell ref="A196:P196"/>
    <mergeCell ref="A203:C203"/>
    <mergeCell ref="A204:C204"/>
    <mergeCell ref="D187:D188"/>
    <mergeCell ref="E187:H188"/>
    <mergeCell ref="I187:L188"/>
    <mergeCell ref="M187:P188"/>
    <mergeCell ref="E189:E190"/>
    <mergeCell ref="F189:F190"/>
    <mergeCell ref="G189:G190"/>
    <mergeCell ref="H189:H190"/>
    <mergeCell ref="A219:P219"/>
    <mergeCell ref="A225:C225"/>
    <mergeCell ref="A226:P226"/>
    <mergeCell ref="A233:C233"/>
    <mergeCell ref="A234:C234"/>
    <mergeCell ref="D215:D216"/>
    <mergeCell ref="E215:H216"/>
    <mergeCell ref="I215:L216"/>
    <mergeCell ref="M215:P216"/>
    <mergeCell ref="E217:E218"/>
    <mergeCell ref="F217:F218"/>
    <mergeCell ref="G217:G218"/>
    <mergeCell ref="H217:H218"/>
    <mergeCell ref="A246:P246"/>
    <mergeCell ref="A253:C253"/>
    <mergeCell ref="A254:P254"/>
    <mergeCell ref="A262:C262"/>
    <mergeCell ref="A263:C263"/>
    <mergeCell ref="D242:D243"/>
    <mergeCell ref="E242:H243"/>
    <mergeCell ref="I242:L243"/>
    <mergeCell ref="M242:P243"/>
    <mergeCell ref="E244:E245"/>
    <mergeCell ref="F244:F245"/>
    <mergeCell ref="G244:G245"/>
    <mergeCell ref="H244:H245"/>
  </mergeCells>
  <pageMargins left="0.59055118110236227" right="0" top="0.59055118110236227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Пользователь Windows</cp:lastModifiedBy>
  <cp:lastPrinted>2023-06-01T04:45:06Z</cp:lastPrinted>
  <dcterms:created xsi:type="dcterms:W3CDTF">2017-05-18T11:07:45Z</dcterms:created>
  <dcterms:modified xsi:type="dcterms:W3CDTF">2024-05-06T06:19:40Z</dcterms:modified>
</cp:coreProperties>
</file>