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7235" windowHeight="7230" activeTab="1"/>
  </bookViews>
  <sheets>
    <sheet name="титульный лист" sheetId="4" r:id="rId1"/>
    <sheet name="меню" sheetId="1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A318" i="1"/>
  <c r="B318"/>
  <c r="C318"/>
  <c r="D318"/>
  <c r="E318"/>
  <c r="F318"/>
  <c r="G318"/>
  <c r="H318"/>
  <c r="I318"/>
  <c r="J318"/>
  <c r="K318"/>
  <c r="L318"/>
  <c r="M318"/>
  <c r="N318"/>
  <c r="O318"/>
  <c r="P318"/>
  <c r="A148"/>
  <c r="B148"/>
  <c r="C148"/>
  <c r="D148"/>
  <c r="E148"/>
  <c r="F148"/>
  <c r="G148"/>
  <c r="H148"/>
  <c r="I148"/>
  <c r="J148"/>
  <c r="K148"/>
  <c r="L148"/>
  <c r="M148"/>
  <c r="N148"/>
  <c r="O148"/>
  <c r="P148"/>
  <c r="A117"/>
  <c r="B117"/>
  <c r="C117"/>
  <c r="D117"/>
  <c r="E117"/>
  <c r="F117"/>
  <c r="G117"/>
  <c r="H117"/>
  <c r="I117"/>
  <c r="J117"/>
  <c r="K117"/>
  <c r="L117"/>
  <c r="M117"/>
  <c r="N117"/>
  <c r="O117"/>
  <c r="P117"/>
  <c r="A83"/>
  <c r="B83"/>
  <c r="C83"/>
  <c r="D83"/>
  <c r="E83"/>
  <c r="F83"/>
  <c r="G83"/>
  <c r="H83"/>
  <c r="I83"/>
  <c r="J83"/>
  <c r="K83"/>
  <c r="L83"/>
  <c r="M83"/>
  <c r="N83"/>
  <c r="O83"/>
  <c r="P83"/>
  <c r="A250"/>
  <c r="B250"/>
  <c r="C250"/>
  <c r="D250"/>
  <c r="E250"/>
  <c r="F250"/>
  <c r="G250"/>
  <c r="H250"/>
  <c r="I250"/>
  <c r="J250"/>
  <c r="K250"/>
  <c r="L250"/>
  <c r="M250"/>
  <c r="N250"/>
  <c r="O250"/>
  <c r="P250"/>
  <c r="A183"/>
  <c r="B183"/>
  <c r="C183"/>
  <c r="D183"/>
  <c r="E183"/>
  <c r="F183"/>
  <c r="G183"/>
  <c r="H183"/>
  <c r="I183"/>
  <c r="J183"/>
  <c r="K183"/>
  <c r="L183"/>
  <c r="M183"/>
  <c r="N183"/>
  <c r="O183"/>
  <c r="P183"/>
  <c r="A17"/>
  <c r="B17"/>
  <c r="C17"/>
  <c r="D17"/>
  <c r="E17"/>
  <c r="F17"/>
  <c r="G17"/>
  <c r="H17"/>
  <c r="I17"/>
  <c r="J17"/>
  <c r="K17"/>
  <c r="L17"/>
  <c r="M17"/>
  <c r="N17"/>
  <c r="O17"/>
  <c r="P17"/>
  <c r="A316" l="1"/>
  <c r="E316"/>
  <c r="B146"/>
  <c r="B316" s="1"/>
  <c r="C146"/>
  <c r="C316" s="1"/>
  <c r="D146"/>
  <c r="D316" s="1"/>
  <c r="E146"/>
  <c r="F146"/>
  <c r="F316" s="1"/>
  <c r="G146"/>
  <c r="G316" s="1"/>
  <c r="H146"/>
  <c r="H316" s="1"/>
  <c r="I146"/>
  <c r="I316" s="1"/>
  <c r="J146"/>
  <c r="J316" s="1"/>
  <c r="K146"/>
  <c r="K316" s="1"/>
  <c r="L146"/>
  <c r="L316" s="1"/>
  <c r="M146"/>
  <c r="M316" s="1"/>
  <c r="N146"/>
  <c r="N316" s="1"/>
  <c r="O146"/>
  <c r="O316" s="1"/>
  <c r="P146"/>
  <c r="P316" s="1"/>
  <c r="P321" l="1"/>
  <c r="O321"/>
  <c r="N321"/>
  <c r="M321"/>
  <c r="L321"/>
  <c r="K321"/>
  <c r="J321"/>
  <c r="I321"/>
  <c r="H321"/>
  <c r="G321"/>
  <c r="F321"/>
  <c r="E321"/>
  <c r="P314"/>
  <c r="P322" s="1"/>
  <c r="O314"/>
  <c r="N314"/>
  <c r="N322" s="1"/>
  <c r="M314"/>
  <c r="L314"/>
  <c r="L322" s="1"/>
  <c r="K314"/>
  <c r="J314"/>
  <c r="J322" s="1"/>
  <c r="I314"/>
  <c r="H314"/>
  <c r="H322" s="1"/>
  <c r="G314"/>
  <c r="G322" s="1"/>
  <c r="F314"/>
  <c r="F322" s="1"/>
  <c r="E314"/>
  <c r="E322" s="1"/>
  <c r="P286"/>
  <c r="O286"/>
  <c r="N286"/>
  <c r="M286"/>
  <c r="L286"/>
  <c r="K286"/>
  <c r="J286"/>
  <c r="I286"/>
  <c r="H286"/>
  <c r="G286"/>
  <c r="F286"/>
  <c r="E286"/>
  <c r="P279"/>
  <c r="P287" s="1"/>
  <c r="O279"/>
  <c r="N279"/>
  <c r="N287" s="1"/>
  <c r="M279"/>
  <c r="L279"/>
  <c r="L287" s="1"/>
  <c r="K279"/>
  <c r="J279"/>
  <c r="J287" s="1"/>
  <c r="I279"/>
  <c r="H279"/>
  <c r="H287" s="1"/>
  <c r="G279"/>
  <c r="G287" s="1"/>
  <c r="F279"/>
  <c r="F287" s="1"/>
  <c r="E279"/>
  <c r="E287" s="1"/>
  <c r="P253"/>
  <c r="O253"/>
  <c r="N253"/>
  <c r="M253"/>
  <c r="L253"/>
  <c r="K253"/>
  <c r="J253"/>
  <c r="I253"/>
  <c r="H253"/>
  <c r="G253"/>
  <c r="F253"/>
  <c r="E253"/>
  <c r="P246"/>
  <c r="P254" s="1"/>
  <c r="O246"/>
  <c r="N246"/>
  <c r="N254" s="1"/>
  <c r="M246"/>
  <c r="L246"/>
  <c r="L254" s="1"/>
  <c r="K246"/>
  <c r="J246"/>
  <c r="J254" s="1"/>
  <c r="I246"/>
  <c r="H246"/>
  <c r="H254" s="1"/>
  <c r="G246"/>
  <c r="G254" s="1"/>
  <c r="F246"/>
  <c r="F254" s="1"/>
  <c r="E246"/>
  <c r="E254" s="1"/>
  <c r="P219"/>
  <c r="O219"/>
  <c r="N219"/>
  <c r="M219"/>
  <c r="L219"/>
  <c r="K219"/>
  <c r="J219"/>
  <c r="I219"/>
  <c r="H219"/>
  <c r="G219"/>
  <c r="F219"/>
  <c r="E219"/>
  <c r="P213"/>
  <c r="P220" s="1"/>
  <c r="O213"/>
  <c r="N213"/>
  <c r="N220" s="1"/>
  <c r="M213"/>
  <c r="L213"/>
  <c r="K213"/>
  <c r="J213"/>
  <c r="J220" s="1"/>
  <c r="I213"/>
  <c r="H213"/>
  <c r="H220" s="1"/>
  <c r="G213"/>
  <c r="G220" s="1"/>
  <c r="F213"/>
  <c r="F220" s="1"/>
  <c r="E213"/>
  <c r="E220" s="1"/>
  <c r="P186"/>
  <c r="O186"/>
  <c r="N186"/>
  <c r="M186"/>
  <c r="L186"/>
  <c r="K186"/>
  <c r="J186"/>
  <c r="I186"/>
  <c r="H186"/>
  <c r="G186"/>
  <c r="F186"/>
  <c r="E186"/>
  <c r="P179"/>
  <c r="P187" s="1"/>
  <c r="O179"/>
  <c r="N179"/>
  <c r="N187" s="1"/>
  <c r="M179"/>
  <c r="L179"/>
  <c r="L187" s="1"/>
  <c r="K179"/>
  <c r="J179"/>
  <c r="J187" s="1"/>
  <c r="I179"/>
  <c r="H179"/>
  <c r="H187" s="1"/>
  <c r="G179"/>
  <c r="G187" s="1"/>
  <c r="F179"/>
  <c r="F187" s="1"/>
  <c r="E179"/>
  <c r="E187" s="1"/>
  <c r="P151"/>
  <c r="O151"/>
  <c r="N151"/>
  <c r="M151"/>
  <c r="L151"/>
  <c r="K151"/>
  <c r="J151"/>
  <c r="I151"/>
  <c r="H151"/>
  <c r="G151"/>
  <c r="F151"/>
  <c r="E151"/>
  <c r="P144"/>
  <c r="P152" s="1"/>
  <c r="O144"/>
  <c r="N144"/>
  <c r="N152" s="1"/>
  <c r="M144"/>
  <c r="L144"/>
  <c r="L152" s="1"/>
  <c r="K144"/>
  <c r="J144"/>
  <c r="J152" s="1"/>
  <c r="I144"/>
  <c r="H144"/>
  <c r="H152" s="1"/>
  <c r="G144"/>
  <c r="G152" s="1"/>
  <c r="F144"/>
  <c r="F152" s="1"/>
  <c r="E144"/>
  <c r="E152" s="1"/>
  <c r="P120"/>
  <c r="O120"/>
  <c r="N120"/>
  <c r="M120"/>
  <c r="L120"/>
  <c r="K120"/>
  <c r="J120"/>
  <c r="I120"/>
  <c r="H120"/>
  <c r="G120"/>
  <c r="F120"/>
  <c r="E120"/>
  <c r="P113"/>
  <c r="P121" s="1"/>
  <c r="O113"/>
  <c r="N113"/>
  <c r="N121" s="1"/>
  <c r="M113"/>
  <c r="L113"/>
  <c r="L121" s="1"/>
  <c r="K113"/>
  <c r="J113"/>
  <c r="J121" s="1"/>
  <c r="I113"/>
  <c r="H113"/>
  <c r="H121" s="1"/>
  <c r="G113"/>
  <c r="G121" s="1"/>
  <c r="F113"/>
  <c r="F121" s="1"/>
  <c r="E113"/>
  <c r="E121" s="1"/>
  <c r="P86"/>
  <c r="O86"/>
  <c r="N86"/>
  <c r="M86"/>
  <c r="L86"/>
  <c r="K86"/>
  <c r="J86"/>
  <c r="I86"/>
  <c r="H86"/>
  <c r="G86"/>
  <c r="F86"/>
  <c r="E86"/>
  <c r="P79"/>
  <c r="P87" s="1"/>
  <c r="O79"/>
  <c r="N79"/>
  <c r="N87" s="1"/>
  <c r="M79"/>
  <c r="L79"/>
  <c r="L87" s="1"/>
  <c r="K79"/>
  <c r="J79"/>
  <c r="J87" s="1"/>
  <c r="I79"/>
  <c r="H79"/>
  <c r="H87" s="1"/>
  <c r="G79"/>
  <c r="G87" s="1"/>
  <c r="F79"/>
  <c r="F87" s="1"/>
  <c r="E79"/>
  <c r="E87" s="1"/>
  <c r="P51"/>
  <c r="O51"/>
  <c r="N51"/>
  <c r="M51"/>
  <c r="L51"/>
  <c r="K51"/>
  <c r="J51"/>
  <c r="I51"/>
  <c r="H51"/>
  <c r="G51"/>
  <c r="F51"/>
  <c r="E51"/>
  <c r="P45"/>
  <c r="P52" s="1"/>
  <c r="O45"/>
  <c r="N45"/>
  <c r="N52" s="1"/>
  <c r="M45"/>
  <c r="L45"/>
  <c r="L52" s="1"/>
  <c r="K45"/>
  <c r="J45"/>
  <c r="J52" s="1"/>
  <c r="I45"/>
  <c r="H45"/>
  <c r="H52" s="1"/>
  <c r="G45"/>
  <c r="G52" s="1"/>
  <c r="F45"/>
  <c r="F52" s="1"/>
  <c r="E45"/>
  <c r="E20"/>
  <c r="F20"/>
  <c r="G20"/>
  <c r="H20"/>
  <c r="I20"/>
  <c r="J20"/>
  <c r="K20"/>
  <c r="L20"/>
  <c r="M20"/>
  <c r="N20"/>
  <c r="O20"/>
  <c r="P20"/>
  <c r="E13"/>
  <c r="E21" s="1"/>
  <c r="F13"/>
  <c r="F21" s="1"/>
  <c r="G13"/>
  <c r="G21" s="1"/>
  <c r="H13"/>
  <c r="H21" s="1"/>
  <c r="I13"/>
  <c r="J13"/>
  <c r="J21" s="1"/>
  <c r="K13"/>
  <c r="L13"/>
  <c r="L21" s="1"/>
  <c r="M13"/>
  <c r="N13"/>
  <c r="N21" s="1"/>
  <c r="O13"/>
  <c r="P13"/>
  <c r="P21" s="1"/>
  <c r="L220" l="1"/>
  <c r="O21"/>
  <c r="M21"/>
  <c r="K21"/>
  <c r="I21"/>
  <c r="I52"/>
  <c r="K52"/>
  <c r="M52"/>
  <c r="O52"/>
  <c r="I87"/>
  <c r="K87"/>
  <c r="M87"/>
  <c r="O87"/>
  <c r="I121"/>
  <c r="K121"/>
  <c r="M121"/>
  <c r="O121"/>
  <c r="I152"/>
  <c r="K152"/>
  <c r="M152"/>
  <c r="O152"/>
  <c r="I187"/>
  <c r="K187"/>
  <c r="M187"/>
  <c r="O187"/>
  <c r="I220"/>
  <c r="K220"/>
  <c r="M220"/>
  <c r="O220"/>
  <c r="I254"/>
  <c r="K254"/>
  <c r="M254"/>
  <c r="O254"/>
  <c r="I287"/>
  <c r="K287"/>
  <c r="M287"/>
  <c r="O287"/>
  <c r="I322"/>
  <c r="K322"/>
  <c r="M322"/>
  <c r="O322"/>
  <c r="E52"/>
</calcChain>
</file>

<file path=xl/comments1.xml><?xml version="1.0" encoding="utf-8"?>
<comments xmlns="http://schemas.openxmlformats.org/spreadsheetml/2006/main">
  <authors>
    <author>Учитель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Учитель: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<sst xmlns="http://schemas.openxmlformats.org/spreadsheetml/2006/main" count="421" uniqueCount="46">
  <si>
    <t>Номер техно-логи-ческой карты</t>
  </si>
  <si>
    <t xml:space="preserve">Наименование, </t>
  </si>
  <si>
    <t>Д Е Н Ь</t>
  </si>
  <si>
    <t>Выход блюд</t>
  </si>
  <si>
    <t>Пищевые вещества</t>
  </si>
  <si>
    <t>Витамины (мг)</t>
  </si>
  <si>
    <t>Минеральные вещества (мг)</t>
  </si>
  <si>
    <t>лет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</si>
  <si>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</si>
  <si>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</si>
  <si>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</si>
  <si>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</si>
  <si>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</si>
  <si>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</si>
  <si>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</si>
  <si>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</si>
  <si>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</si>
  <si>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Р</t>
  </si>
  <si>
    <t>Мg</t>
  </si>
  <si>
    <t>Fe</t>
  </si>
  <si>
    <t xml:space="preserve"> лет</t>
  </si>
  <si>
    <t>ЗАВТРАК</t>
  </si>
  <si>
    <t>Каша рисовая молочная жидкая</t>
  </si>
  <si>
    <t>ИТОГО</t>
  </si>
  <si>
    <t>ОБЕД</t>
  </si>
  <si>
    <t>Суп картофельный с бобовыми</t>
  </si>
  <si>
    <t>ИТОГО ВСЕГО</t>
  </si>
  <si>
    <t>Номер рецептуры</t>
  </si>
  <si>
    <t xml:space="preserve">11–17 </t>
  </si>
  <si>
    <t>11–17</t>
  </si>
  <si>
    <t>Каша гречневая рассыпчатая</t>
  </si>
  <si>
    <t>Щи из свевежей капусты с картофелем</t>
  </si>
  <si>
    <t>Макароны отварные</t>
  </si>
  <si>
    <t>Компот из сухофруктов</t>
  </si>
  <si>
    <t>Каша вязкая молочная манная</t>
  </si>
  <si>
    <t>Суп с макаронными изделиями</t>
  </si>
  <si>
    <t>Плов с курицей</t>
  </si>
  <si>
    <t>Каша пшенная молочная с маслом</t>
  </si>
  <si>
    <t>Суп рисовый с консервами</t>
  </si>
  <si>
    <t>Каша "Дружба"</t>
  </si>
  <si>
    <t>Курица тушеная с овощами</t>
  </si>
  <si>
    <t>Пюре гороховое</t>
  </si>
  <si>
    <t>306/1</t>
  </si>
  <si>
    <t>Чай с сахаром</t>
  </si>
  <si>
    <t xml:space="preserve">Хлеб ржано-пшеничный </t>
  </si>
  <si>
    <t xml:space="preserve">Чай с сахаром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</si>
</sst>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56</xdr:row>
      <xdr:rowOff>11906</xdr:rowOff>
    </xdr:to>
    <xdr:pic>
      <xdr:nvPicPr>
        <xdr:cNvPr id="2" name="Рисунок 1" descr="Sc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8930" cy="106799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89;&#1103;&#1090;&#1080;&#1076;&#1085;&#1077;&#1074;&#1085;&#1086;&#1077;%20&#1084;&#1077;&#1085;&#1102;%206,5-11%20&#1083;&#1077;&#1090;%20&#1056;&#1055;&#10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7;&#1089;&#1103;&#1090;&#1080;&#1076;&#1085;&#1077;&#1074;&#1085;&#1086;&#1077;%20&#1084;&#1077;&#1085;&#1102;%206,5-11%20&#1083;&#1077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A10">
            <v>14</v>
          </cell>
          <cell r="B10">
            <v>268</v>
          </cell>
          <cell r="C10" t="str">
            <v>Котлеты из говядины</v>
          </cell>
          <cell r="D10">
            <v>80</v>
          </cell>
          <cell r="E10">
            <v>12.99</v>
          </cell>
          <cell r="F10">
            <v>9.6999999999999993</v>
          </cell>
          <cell r="G10">
            <v>13.3</v>
          </cell>
          <cell r="H10">
            <v>195.2</v>
          </cell>
          <cell r="I10">
            <v>0.13</v>
          </cell>
          <cell r="J10">
            <v>0.19</v>
          </cell>
          <cell r="K10">
            <v>36.799999999999997</v>
          </cell>
          <cell r="L10">
            <v>0</v>
          </cell>
          <cell r="M10">
            <v>56</v>
          </cell>
          <cell r="N10">
            <v>212.96</v>
          </cell>
          <cell r="O10">
            <v>41.12</v>
          </cell>
          <cell r="P10">
            <v>1.9</v>
          </cell>
        </row>
        <row r="45">
          <cell r="A45">
            <v>11</v>
          </cell>
          <cell r="B45">
            <v>229</v>
          </cell>
          <cell r="C45" t="str">
            <v>Рыба тушеная с овощами</v>
          </cell>
          <cell r="D45">
            <v>80</v>
          </cell>
          <cell r="E45">
            <v>14.4</v>
          </cell>
          <cell r="F45">
            <v>8.16</v>
          </cell>
          <cell r="G45">
            <v>6.78</v>
          </cell>
          <cell r="H45">
            <v>139.19999999999999</v>
          </cell>
          <cell r="I45">
            <v>0.2</v>
          </cell>
          <cell r="J45">
            <v>6.97</v>
          </cell>
          <cell r="K45">
            <v>1.6E-2</v>
          </cell>
          <cell r="L45">
            <v>0</v>
          </cell>
          <cell r="M45">
            <v>108.38</v>
          </cell>
          <cell r="N45">
            <v>496</v>
          </cell>
          <cell r="O45">
            <v>124.32</v>
          </cell>
          <cell r="P45">
            <v>2</v>
          </cell>
        </row>
        <row r="59">
          <cell r="A59">
            <v>32</v>
          </cell>
          <cell r="B59">
            <v>293</v>
          </cell>
          <cell r="C59" t="str">
            <v>Курица запеченая</v>
          </cell>
          <cell r="D59">
            <v>80</v>
          </cell>
          <cell r="E59">
            <v>17.649999999999999</v>
          </cell>
          <cell r="F59">
            <v>14.58</v>
          </cell>
          <cell r="G59">
            <v>4.7</v>
          </cell>
          <cell r="H59">
            <v>221</v>
          </cell>
          <cell r="I59">
            <v>0.3</v>
          </cell>
          <cell r="J59">
            <v>19.52</v>
          </cell>
          <cell r="K59">
            <v>0</v>
          </cell>
          <cell r="L59">
            <v>0</v>
          </cell>
          <cell r="M59">
            <v>54.5</v>
          </cell>
          <cell r="N59">
            <v>132.9</v>
          </cell>
          <cell r="O59">
            <v>20.3</v>
          </cell>
          <cell r="P59">
            <v>1.62</v>
          </cell>
        </row>
        <row r="154">
          <cell r="A154">
            <v>17</v>
          </cell>
          <cell r="B154">
            <v>287</v>
          </cell>
          <cell r="C154" t="str">
            <v>Тефтели из говядины с  рисом («ёжики»)</v>
          </cell>
          <cell r="D154">
            <v>80</v>
          </cell>
          <cell r="E154">
            <v>11.72</v>
          </cell>
          <cell r="F154">
            <v>17.329999999999998</v>
          </cell>
          <cell r="G154">
            <v>12.08</v>
          </cell>
          <cell r="H154">
            <v>251.06</v>
          </cell>
          <cell r="I154">
            <v>0.13</v>
          </cell>
          <cell r="J154">
            <v>0.64</v>
          </cell>
          <cell r="K154">
            <v>0.08</v>
          </cell>
          <cell r="L154">
            <v>1.22</v>
          </cell>
          <cell r="M154">
            <v>52.36</v>
          </cell>
          <cell r="N154">
            <v>236.04</v>
          </cell>
          <cell r="O154">
            <v>36.799999999999997</v>
          </cell>
          <cell r="P154">
            <v>1.05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1">
          <cell r="B161">
            <v>82</v>
          </cell>
          <cell r="C161" t="str">
            <v>Борщ на мясном бульоне с  капустой и картофелем со сметаной</v>
          </cell>
          <cell r="D161">
            <v>250</v>
          </cell>
          <cell r="E161">
            <v>1.81</v>
          </cell>
          <cell r="F161">
            <v>4.9400000000000004</v>
          </cell>
          <cell r="G161">
            <v>125.25</v>
          </cell>
          <cell r="H161">
            <v>102.5</v>
          </cell>
          <cell r="I161">
            <v>0.09</v>
          </cell>
          <cell r="J161">
            <v>32.04</v>
          </cell>
          <cell r="K161">
            <v>1.66</v>
          </cell>
          <cell r="L161">
            <v>0.1</v>
          </cell>
          <cell r="M161">
            <v>44.38</v>
          </cell>
          <cell r="N161">
            <v>53.23</v>
          </cell>
          <cell r="O161">
            <v>26.25</v>
          </cell>
          <cell r="P161">
            <v>1.97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workbookViewId="0">
      <selection activeCell="S18" sqref="S18"/>
    </sheetView>
  </sheetViews>
  <sheetFormatPr defaultRowHeight="15"/>
  <sheetData>
    <row r="1" spans="1: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</sheetData>
  <mergeCells count="1">
    <mergeCell ref="A1:O20"/>
  </mergeCells>
  <pageMargins left="0" right="0" top="0" bottom="0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23"/>
  <sheetViews>
    <sheetView tabSelected="1" view="pageLayout" topLeftCell="A261" zoomScaleNormal="100" workbookViewId="0">
      <selection activeCell="Q312" sqref="Q311:Q312"/>
    </sheetView>
  </sheetViews>
  <sheetFormatPr defaultRowHeight="15"/>
  <cols>
    <col min="1" max="1" width="10" customWidth="1"/>
    <col min="2" max="2" width="12.28515625" customWidth="1"/>
    <col min="3" max="3" width="23.42578125" customWidth="1"/>
    <col min="4" max="4" width="9.42578125" customWidth="1"/>
    <col min="5" max="5" width="7.85546875" customWidth="1"/>
    <col min="6" max="6" width="8.140625" customWidth="1"/>
    <col min="7" max="7" width="9.7109375" customWidth="1"/>
    <col min="8" max="8" width="7.28515625" customWidth="1"/>
    <col min="9" max="9" width="6.5703125" customWidth="1"/>
    <col min="10" max="10" width="5" customWidth="1"/>
    <col min="11" max="11" width="4.85546875" customWidth="1"/>
    <col min="12" max="12" width="5.7109375" customWidth="1"/>
    <col min="13" max="13" width="8.140625" customWidth="1"/>
    <col min="14" max="14" width="7.5703125" customWidth="1"/>
    <col min="15" max="15" width="7.85546875" customWidth="1"/>
    <col min="16" max="16" width="6.5703125" customWidth="1"/>
  </cols>
  <sheetData>
    <row r="3" spans="1:16" ht="15" customHeight="1">
      <c r="A3" s="9"/>
      <c r="B3" s="9"/>
      <c r="C3" s="9"/>
      <c r="D3" s="30" t="s">
        <v>3</v>
      </c>
      <c r="E3" s="20" t="s">
        <v>4</v>
      </c>
      <c r="F3" s="21"/>
      <c r="G3" s="21"/>
      <c r="H3" s="22"/>
      <c r="I3" s="20" t="s">
        <v>5</v>
      </c>
      <c r="J3" s="21"/>
      <c r="K3" s="21"/>
      <c r="L3" s="22"/>
      <c r="M3" s="20" t="s">
        <v>6</v>
      </c>
      <c r="N3" s="21"/>
      <c r="O3" s="21"/>
      <c r="P3" s="22"/>
    </row>
    <row r="4" spans="1:16" ht="30" customHeight="1">
      <c r="A4" s="29" t="s">
        <v>0</v>
      </c>
      <c r="B4" s="10" t="s">
        <v>27</v>
      </c>
      <c r="C4" s="10" t="s">
        <v>1</v>
      </c>
      <c r="D4" s="29"/>
      <c r="E4" s="23"/>
      <c r="F4" s="24"/>
      <c r="G4" s="24"/>
      <c r="H4" s="25"/>
      <c r="I4" s="26"/>
      <c r="J4" s="27"/>
      <c r="K4" s="27"/>
      <c r="L4" s="28"/>
      <c r="M4" s="26"/>
      <c r="N4" s="27"/>
      <c r="O4" s="27"/>
      <c r="P4" s="28"/>
    </row>
    <row r="5" spans="1:16" ht="15" customHeight="1">
      <c r="A5" s="29"/>
      <c r="B5" s="11"/>
      <c r="C5" s="10">
        <v>1</v>
      </c>
      <c r="D5" s="9"/>
      <c r="E5" s="17" t="s">
        <v>8</v>
      </c>
      <c r="F5" s="17" t="s">
        <v>9</v>
      </c>
      <c r="G5" s="17" t="s">
        <v>10</v>
      </c>
      <c r="H5" s="17" t="s">
        <v>11</v>
      </c>
      <c r="I5" s="9"/>
      <c r="J5" s="9"/>
      <c r="K5" s="9"/>
      <c r="L5" s="9"/>
      <c r="M5" s="9"/>
      <c r="N5" s="9"/>
      <c r="O5" s="9"/>
      <c r="P5" s="9"/>
    </row>
    <row r="6" spans="1:16" ht="16.5" customHeight="1">
      <c r="A6" s="29"/>
      <c r="B6" s="11"/>
      <c r="C6" s="10" t="s">
        <v>2</v>
      </c>
      <c r="D6" s="10" t="s">
        <v>28</v>
      </c>
      <c r="E6" s="18"/>
      <c r="F6" s="18"/>
      <c r="G6" s="18"/>
      <c r="H6" s="18"/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</row>
    <row r="7" spans="1:16" ht="27" customHeight="1">
      <c r="A7" s="29"/>
      <c r="B7" s="11"/>
      <c r="C7" s="11"/>
      <c r="D7" s="12" t="s">
        <v>7</v>
      </c>
      <c r="E7" s="9" t="s">
        <v>29</v>
      </c>
      <c r="F7" s="9" t="s">
        <v>29</v>
      </c>
      <c r="G7" s="9" t="s">
        <v>29</v>
      </c>
      <c r="H7" s="9" t="s">
        <v>29</v>
      </c>
      <c r="I7" s="11"/>
      <c r="J7" s="11"/>
      <c r="K7" s="11"/>
      <c r="L7" s="11"/>
      <c r="M7" s="11"/>
      <c r="N7" s="11"/>
      <c r="O7" s="11"/>
      <c r="P7" s="11"/>
    </row>
    <row r="8" spans="1:16">
      <c r="A8" s="13"/>
      <c r="B8" s="13"/>
      <c r="C8" s="13"/>
      <c r="D8" s="13"/>
      <c r="E8" s="14" t="s">
        <v>20</v>
      </c>
      <c r="F8" s="14" t="s">
        <v>20</v>
      </c>
      <c r="G8" s="14" t="s">
        <v>20</v>
      </c>
      <c r="H8" s="14" t="s">
        <v>20</v>
      </c>
      <c r="I8" s="13"/>
      <c r="J8" s="13"/>
      <c r="K8" s="13"/>
      <c r="L8" s="13"/>
      <c r="M8" s="13"/>
      <c r="N8" s="13"/>
      <c r="O8" s="13"/>
      <c r="P8" s="13"/>
    </row>
    <row r="9" spans="1:16">
      <c r="A9" s="31" t="s">
        <v>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ht="25.5">
      <c r="A10" s="3">
        <v>9</v>
      </c>
      <c r="B10" s="3">
        <v>302</v>
      </c>
      <c r="C10" s="1" t="s">
        <v>30</v>
      </c>
      <c r="D10" s="8">
        <v>250</v>
      </c>
      <c r="E10" s="8">
        <v>10.48</v>
      </c>
      <c r="F10" s="8">
        <v>6.52</v>
      </c>
      <c r="G10" s="8">
        <v>54</v>
      </c>
      <c r="H10" s="8">
        <v>316.57</v>
      </c>
      <c r="I10" s="8">
        <v>0.01</v>
      </c>
      <c r="J10" s="8">
        <v>0</v>
      </c>
      <c r="K10" s="8">
        <v>0.09</v>
      </c>
      <c r="L10" s="8">
        <v>0.05</v>
      </c>
      <c r="M10" s="8">
        <v>27.22</v>
      </c>
      <c r="N10" s="8">
        <v>245.12</v>
      </c>
      <c r="O10" s="8">
        <v>16.260000000000002</v>
      </c>
      <c r="P10" s="8">
        <v>5.53</v>
      </c>
    </row>
    <row r="11" spans="1:16">
      <c r="A11" s="3">
        <v>20</v>
      </c>
      <c r="B11" s="3">
        <v>377</v>
      </c>
      <c r="C11" s="1" t="s">
        <v>43</v>
      </c>
      <c r="D11" s="8">
        <v>200</v>
      </c>
      <c r="E11" s="8">
        <v>1.4</v>
      </c>
      <c r="F11" s="8">
        <v>1.6</v>
      </c>
      <c r="G11" s="8">
        <v>17.39</v>
      </c>
      <c r="H11" s="8">
        <v>89.55</v>
      </c>
      <c r="I11" s="8">
        <v>4</v>
      </c>
      <c r="J11" s="8">
        <v>2.1</v>
      </c>
      <c r="K11" s="8">
        <v>0</v>
      </c>
      <c r="L11" s="8">
        <v>0.01</v>
      </c>
      <c r="M11" s="8">
        <v>7.35</v>
      </c>
      <c r="N11" s="8">
        <v>9.34</v>
      </c>
      <c r="O11" s="8">
        <v>5</v>
      </c>
      <c r="P11" s="8">
        <v>0.91</v>
      </c>
    </row>
    <row r="12" spans="1:16">
      <c r="A12" s="3"/>
      <c r="B12" s="3"/>
      <c r="C12" s="1" t="s">
        <v>44</v>
      </c>
      <c r="D12" s="8">
        <v>30</v>
      </c>
      <c r="E12" s="8">
        <v>1.8</v>
      </c>
      <c r="F12" s="8">
        <v>0.9</v>
      </c>
      <c r="G12" s="8">
        <v>15.4</v>
      </c>
      <c r="H12" s="8">
        <v>63</v>
      </c>
      <c r="I12" s="8">
        <v>0.03</v>
      </c>
      <c r="J12" s="8">
        <v>0</v>
      </c>
      <c r="K12" s="8">
        <v>0</v>
      </c>
      <c r="L12" s="8">
        <v>0</v>
      </c>
      <c r="M12" s="8">
        <v>6</v>
      </c>
      <c r="N12" s="8">
        <v>32.5</v>
      </c>
      <c r="O12" s="8">
        <v>7</v>
      </c>
      <c r="P12" s="8">
        <v>2.7</v>
      </c>
    </row>
    <row r="13" spans="1:16">
      <c r="A13" s="37" t="s">
        <v>23</v>
      </c>
      <c r="B13" s="37"/>
      <c r="C13" s="37"/>
      <c r="D13" s="2"/>
      <c r="E13" s="2">
        <f t="shared" ref="E13:P13" si="0">SUM(E10:E12)</f>
        <v>13.680000000000001</v>
      </c>
      <c r="F13" s="2">
        <f t="shared" si="0"/>
        <v>9.02</v>
      </c>
      <c r="G13" s="2">
        <f t="shared" si="0"/>
        <v>86.79</v>
      </c>
      <c r="H13" s="2">
        <f t="shared" si="0"/>
        <v>469.12</v>
      </c>
      <c r="I13" s="2">
        <f t="shared" si="0"/>
        <v>4.04</v>
      </c>
      <c r="J13" s="2">
        <f t="shared" si="0"/>
        <v>2.1</v>
      </c>
      <c r="K13" s="2">
        <f t="shared" si="0"/>
        <v>0.09</v>
      </c>
      <c r="L13" s="2">
        <f t="shared" si="0"/>
        <v>6.0000000000000005E-2</v>
      </c>
      <c r="M13" s="2">
        <f t="shared" si="0"/>
        <v>40.57</v>
      </c>
      <c r="N13" s="2">
        <f t="shared" si="0"/>
        <v>286.96000000000004</v>
      </c>
      <c r="O13" s="2">
        <f t="shared" si="0"/>
        <v>28.26</v>
      </c>
      <c r="P13" s="2">
        <f t="shared" si="0"/>
        <v>9.14</v>
      </c>
    </row>
    <row r="14" spans="1:16">
      <c r="A14" s="31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</row>
    <row r="15" spans="1:16" ht="25.5">
      <c r="A15" s="1">
        <v>4</v>
      </c>
      <c r="B15" s="1">
        <v>88</v>
      </c>
      <c r="C15" s="1" t="s">
        <v>31</v>
      </c>
      <c r="D15" s="8">
        <v>300</v>
      </c>
      <c r="E15" s="8">
        <v>2.2799999999999998</v>
      </c>
      <c r="F15" s="8">
        <v>7.99</v>
      </c>
      <c r="G15" s="8">
        <v>12.97</v>
      </c>
      <c r="H15" s="8">
        <v>133.33000000000001</v>
      </c>
      <c r="I15" s="8">
        <v>0.09</v>
      </c>
      <c r="J15" s="8">
        <v>32.04</v>
      </c>
      <c r="K15" s="8">
        <v>1.66</v>
      </c>
      <c r="L15" s="8">
        <v>0.1</v>
      </c>
      <c r="M15" s="8">
        <v>79.400000000000006</v>
      </c>
      <c r="N15" s="8">
        <v>89.5</v>
      </c>
      <c r="O15" s="8">
        <v>40.24</v>
      </c>
      <c r="P15" s="8">
        <v>1.97</v>
      </c>
    </row>
    <row r="16" spans="1:16">
      <c r="A16" s="1">
        <v>8</v>
      </c>
      <c r="B16" s="1">
        <v>309</v>
      </c>
      <c r="C16" s="1" t="s">
        <v>32</v>
      </c>
      <c r="D16" s="8">
        <v>250</v>
      </c>
      <c r="E16" s="8">
        <v>7.36</v>
      </c>
      <c r="F16" s="8">
        <v>7.06</v>
      </c>
      <c r="G16" s="8">
        <v>47.1</v>
      </c>
      <c r="H16" s="8">
        <v>281.45999999999998</v>
      </c>
      <c r="I16" s="8">
        <v>0.16</v>
      </c>
      <c r="J16" s="8">
        <v>21.43</v>
      </c>
      <c r="K16" s="8">
        <v>0.12</v>
      </c>
      <c r="L16" s="8">
        <v>0.14000000000000001</v>
      </c>
      <c r="M16" s="8">
        <v>45.56</v>
      </c>
      <c r="N16" s="8">
        <v>103.59</v>
      </c>
      <c r="O16" s="8">
        <v>42.19</v>
      </c>
      <c r="P16" s="8">
        <v>1.18</v>
      </c>
    </row>
    <row r="17" spans="1:16">
      <c r="A17" s="1">
        <f>[1]Лист1!A10</f>
        <v>14</v>
      </c>
      <c r="B17" s="1">
        <f>[1]Лист1!B10</f>
        <v>268</v>
      </c>
      <c r="C17" s="1" t="str">
        <f>[1]Лист1!C10</f>
        <v>Котлеты из говядины</v>
      </c>
      <c r="D17" s="8">
        <f>[1]Лист1!D10</f>
        <v>80</v>
      </c>
      <c r="E17" s="8">
        <f>[1]Лист1!E10</f>
        <v>12.99</v>
      </c>
      <c r="F17" s="8">
        <f>[1]Лист1!F10</f>
        <v>9.6999999999999993</v>
      </c>
      <c r="G17" s="8">
        <f>[1]Лист1!G10</f>
        <v>13.3</v>
      </c>
      <c r="H17" s="8">
        <f>[1]Лист1!H10</f>
        <v>195.2</v>
      </c>
      <c r="I17" s="8">
        <f>[1]Лист1!I10</f>
        <v>0.13</v>
      </c>
      <c r="J17" s="8">
        <f>[1]Лист1!J10</f>
        <v>0.19</v>
      </c>
      <c r="K17" s="8">
        <f>[1]Лист1!K10</f>
        <v>36.799999999999997</v>
      </c>
      <c r="L17" s="8">
        <f>[1]Лист1!L10</f>
        <v>0</v>
      </c>
      <c r="M17" s="8">
        <f>[1]Лист1!M10</f>
        <v>56</v>
      </c>
      <c r="N17" s="8">
        <f>[1]Лист1!N10</f>
        <v>212.96</v>
      </c>
      <c r="O17" s="8">
        <f>[1]Лист1!O10</f>
        <v>41.12</v>
      </c>
      <c r="P17" s="8">
        <f>[1]Лист1!P10</f>
        <v>1.9</v>
      </c>
    </row>
    <row r="18" spans="1:16">
      <c r="A18" s="1">
        <v>21</v>
      </c>
      <c r="B18" s="1">
        <v>349</v>
      </c>
      <c r="C18" s="1" t="s">
        <v>33</v>
      </c>
      <c r="D18" s="8">
        <v>200</v>
      </c>
      <c r="E18" s="8">
        <v>0.56000000000000005</v>
      </c>
      <c r="F18" s="8">
        <v>0</v>
      </c>
      <c r="G18" s="8">
        <v>27.89</v>
      </c>
      <c r="H18" s="8">
        <v>113.79</v>
      </c>
      <c r="I18" s="8">
        <v>0.18</v>
      </c>
      <c r="J18" s="8">
        <v>0</v>
      </c>
      <c r="K18" s="8">
        <v>1</v>
      </c>
      <c r="L18" s="8">
        <v>1.4</v>
      </c>
      <c r="M18" s="8">
        <v>35</v>
      </c>
      <c r="N18" s="8">
        <v>35</v>
      </c>
      <c r="O18" s="8">
        <v>47</v>
      </c>
      <c r="P18" s="8">
        <v>3.9</v>
      </c>
    </row>
    <row r="19" spans="1:16">
      <c r="A19" s="1"/>
      <c r="B19" s="1"/>
      <c r="C19" s="1" t="s">
        <v>44</v>
      </c>
      <c r="D19" s="8">
        <v>40</v>
      </c>
      <c r="E19" s="8">
        <v>1.8</v>
      </c>
      <c r="F19" s="8">
        <v>0.9</v>
      </c>
      <c r="G19" s="8">
        <v>15.4</v>
      </c>
      <c r="H19" s="8">
        <v>63</v>
      </c>
      <c r="I19" s="8">
        <v>0.03</v>
      </c>
      <c r="J19" s="8">
        <v>0</v>
      </c>
      <c r="K19" s="8">
        <v>0</v>
      </c>
      <c r="L19" s="8">
        <v>0</v>
      </c>
      <c r="M19" s="8">
        <v>6</v>
      </c>
      <c r="N19" s="8">
        <v>32.5</v>
      </c>
      <c r="O19" s="8">
        <v>7</v>
      </c>
      <c r="P19" s="8">
        <v>2.7</v>
      </c>
    </row>
    <row r="20" spans="1:16">
      <c r="A20" s="38" t="s">
        <v>23</v>
      </c>
      <c r="B20" s="39"/>
      <c r="C20" s="40"/>
      <c r="D20" s="2"/>
      <c r="E20" s="2">
        <f t="shared" ref="E20:P20" si="1">SUM(E15:E19)</f>
        <v>24.990000000000002</v>
      </c>
      <c r="F20" s="2">
        <f t="shared" si="1"/>
        <v>25.65</v>
      </c>
      <c r="G20" s="2">
        <f t="shared" si="1"/>
        <v>116.66000000000001</v>
      </c>
      <c r="H20" s="2">
        <f t="shared" si="1"/>
        <v>786.78</v>
      </c>
      <c r="I20" s="2">
        <f t="shared" si="1"/>
        <v>0.59000000000000008</v>
      </c>
      <c r="J20" s="2">
        <f t="shared" si="1"/>
        <v>53.66</v>
      </c>
      <c r="K20" s="2">
        <f t="shared" si="1"/>
        <v>39.58</v>
      </c>
      <c r="L20" s="2">
        <f t="shared" si="1"/>
        <v>1.64</v>
      </c>
      <c r="M20" s="2">
        <f t="shared" si="1"/>
        <v>221.96</v>
      </c>
      <c r="N20" s="2">
        <f t="shared" si="1"/>
        <v>473.55</v>
      </c>
      <c r="O20" s="2">
        <f t="shared" si="1"/>
        <v>177.55</v>
      </c>
      <c r="P20" s="2">
        <f t="shared" si="1"/>
        <v>11.649999999999999</v>
      </c>
    </row>
    <row r="21" spans="1:16">
      <c r="A21" s="34" t="s">
        <v>26</v>
      </c>
      <c r="B21" s="35"/>
      <c r="C21" s="36"/>
      <c r="D21" s="4"/>
      <c r="E21" s="5">
        <f t="shared" ref="E21:P21" si="2">E13+E20</f>
        <v>38.67</v>
      </c>
      <c r="F21" s="5">
        <f t="shared" si="2"/>
        <v>34.67</v>
      </c>
      <c r="G21" s="5">
        <f t="shared" si="2"/>
        <v>203.45000000000002</v>
      </c>
      <c r="H21" s="5">
        <f t="shared" si="2"/>
        <v>1255.9000000000001</v>
      </c>
      <c r="I21" s="5">
        <f t="shared" si="2"/>
        <v>4.63</v>
      </c>
      <c r="J21" s="5">
        <f t="shared" si="2"/>
        <v>55.76</v>
      </c>
      <c r="K21" s="5">
        <f t="shared" si="2"/>
        <v>39.67</v>
      </c>
      <c r="L21" s="5">
        <f t="shared" si="2"/>
        <v>1.7</v>
      </c>
      <c r="M21" s="5">
        <f t="shared" si="2"/>
        <v>262.53000000000003</v>
      </c>
      <c r="N21" s="5">
        <f t="shared" si="2"/>
        <v>760.51</v>
      </c>
      <c r="O21" s="5">
        <f t="shared" si="2"/>
        <v>205.81</v>
      </c>
      <c r="P21" s="5">
        <f t="shared" si="2"/>
        <v>20.79</v>
      </c>
    </row>
    <row r="22" spans="1:16">
      <c r="A22" s="6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6"/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6"/>
      <c r="B24" s="6"/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6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>
      <c r="A27" s="6"/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A28" s="6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s="6"/>
      <c r="B29" s="6"/>
      <c r="C29" s="6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s="6"/>
      <c r="B30" s="6"/>
      <c r="C30" s="6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>
      <c r="A31" s="6"/>
      <c r="B31" s="6"/>
      <c r="C31" s="6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s="6"/>
      <c r="B32" s="6"/>
      <c r="C32" s="6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6"/>
      <c r="B33" s="6"/>
      <c r="C33" s="6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6"/>
      <c r="B34" s="6"/>
      <c r="C34" s="6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9"/>
      <c r="B35" s="9"/>
      <c r="C35" s="9"/>
      <c r="D35" s="30" t="s">
        <v>3</v>
      </c>
      <c r="E35" s="20" t="s">
        <v>4</v>
      </c>
      <c r="F35" s="21"/>
      <c r="G35" s="21"/>
      <c r="H35" s="22"/>
      <c r="I35" s="20" t="s">
        <v>5</v>
      </c>
      <c r="J35" s="21"/>
      <c r="K35" s="21"/>
      <c r="L35" s="22"/>
      <c r="M35" s="20" t="s">
        <v>6</v>
      </c>
      <c r="N35" s="21"/>
      <c r="O35" s="21"/>
      <c r="P35" s="22"/>
    </row>
    <row r="36" spans="1:16" ht="27">
      <c r="A36" s="29" t="s">
        <v>0</v>
      </c>
      <c r="B36" s="10" t="s">
        <v>27</v>
      </c>
      <c r="C36" s="10" t="s">
        <v>1</v>
      </c>
      <c r="D36" s="29"/>
      <c r="E36" s="23"/>
      <c r="F36" s="24"/>
      <c r="G36" s="24"/>
      <c r="H36" s="25"/>
      <c r="I36" s="26"/>
      <c r="J36" s="27"/>
      <c r="K36" s="27"/>
      <c r="L36" s="28"/>
      <c r="M36" s="26"/>
      <c r="N36" s="27"/>
      <c r="O36" s="27"/>
      <c r="P36" s="28"/>
    </row>
    <row r="37" spans="1:16">
      <c r="A37" s="29"/>
      <c r="B37" s="11"/>
      <c r="C37" s="10">
        <v>2</v>
      </c>
      <c r="D37" s="9"/>
      <c r="E37" s="17" t="s">
        <v>8</v>
      </c>
      <c r="F37" s="17" t="s">
        <v>9</v>
      </c>
      <c r="G37" s="17" t="s">
        <v>10</v>
      </c>
      <c r="H37" s="17" t="s">
        <v>11</v>
      </c>
      <c r="I37" s="9"/>
      <c r="J37" s="9"/>
      <c r="K37" s="9"/>
      <c r="L37" s="9"/>
      <c r="M37" s="9"/>
      <c r="N37" s="9"/>
      <c r="O37" s="9"/>
      <c r="P37" s="9"/>
    </row>
    <row r="38" spans="1:16">
      <c r="A38" s="29"/>
      <c r="B38" s="11"/>
      <c r="C38" s="10" t="s">
        <v>2</v>
      </c>
      <c r="D38" s="10" t="s">
        <v>28</v>
      </c>
      <c r="E38" s="18"/>
      <c r="F38" s="18"/>
      <c r="G38" s="18"/>
      <c r="H38" s="18"/>
      <c r="I38" s="10" t="s">
        <v>12</v>
      </c>
      <c r="J38" s="10" t="s">
        <v>13</v>
      </c>
      <c r="K38" s="10" t="s">
        <v>14</v>
      </c>
      <c r="L38" s="10" t="s">
        <v>15</v>
      </c>
      <c r="M38" s="10" t="s">
        <v>16</v>
      </c>
      <c r="N38" s="10" t="s">
        <v>17</v>
      </c>
      <c r="O38" s="10" t="s">
        <v>18</v>
      </c>
      <c r="P38" s="10" t="s">
        <v>19</v>
      </c>
    </row>
    <row r="39" spans="1:16">
      <c r="A39" s="29"/>
      <c r="B39" s="11"/>
      <c r="C39" s="11"/>
      <c r="D39" s="12" t="s">
        <v>7</v>
      </c>
      <c r="E39" s="9" t="s">
        <v>29</v>
      </c>
      <c r="F39" s="9" t="s">
        <v>29</v>
      </c>
      <c r="G39" s="9" t="s">
        <v>29</v>
      </c>
      <c r="H39" s="9" t="s">
        <v>29</v>
      </c>
      <c r="I39" s="11"/>
      <c r="J39" s="11"/>
      <c r="K39" s="11"/>
      <c r="L39" s="11"/>
      <c r="M39" s="11"/>
      <c r="N39" s="11"/>
      <c r="O39" s="11"/>
      <c r="P39" s="11"/>
    </row>
    <row r="40" spans="1:16">
      <c r="A40" s="13"/>
      <c r="B40" s="13"/>
      <c r="C40" s="13"/>
      <c r="D40" s="13"/>
      <c r="E40" s="14" t="s">
        <v>20</v>
      </c>
      <c r="F40" s="14" t="s">
        <v>20</v>
      </c>
      <c r="G40" s="14" t="s">
        <v>20</v>
      </c>
      <c r="H40" s="14" t="s">
        <v>20</v>
      </c>
      <c r="I40" s="13"/>
      <c r="J40" s="13"/>
      <c r="K40" s="13"/>
      <c r="L40" s="13"/>
      <c r="M40" s="13"/>
      <c r="N40" s="13"/>
      <c r="O40" s="13"/>
      <c r="P40" s="13"/>
    </row>
    <row r="41" spans="1:16">
      <c r="A41" s="31" t="s">
        <v>21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</row>
    <row r="42" spans="1:16" ht="25.5">
      <c r="A42" s="3">
        <v>6</v>
      </c>
      <c r="B42" s="3">
        <v>168</v>
      </c>
      <c r="C42" s="1" t="s">
        <v>34</v>
      </c>
      <c r="D42" s="8">
        <v>250</v>
      </c>
      <c r="E42" s="8">
        <v>9.07</v>
      </c>
      <c r="F42" s="8">
        <v>11.78</v>
      </c>
      <c r="G42" s="8">
        <v>45.5</v>
      </c>
      <c r="H42" s="8">
        <v>324.91000000000003</v>
      </c>
      <c r="I42" s="8">
        <v>0.12</v>
      </c>
      <c r="J42" s="8">
        <v>2.6</v>
      </c>
      <c r="K42" s="8">
        <v>0.16</v>
      </c>
      <c r="L42" s="8">
        <v>0.3</v>
      </c>
      <c r="M42" s="8">
        <v>245.9</v>
      </c>
      <c r="N42" s="8">
        <v>209.53</v>
      </c>
      <c r="O42" s="8">
        <v>56.52</v>
      </c>
      <c r="P42" s="8">
        <v>1.1000000000000001</v>
      </c>
    </row>
    <row r="43" spans="1:16">
      <c r="A43" s="3">
        <v>20</v>
      </c>
      <c r="B43" s="3">
        <v>377</v>
      </c>
      <c r="C43" s="1" t="s">
        <v>43</v>
      </c>
      <c r="D43" s="8">
        <v>200</v>
      </c>
      <c r="E43" s="8">
        <v>1.4</v>
      </c>
      <c r="F43" s="8">
        <v>1.6</v>
      </c>
      <c r="G43" s="8">
        <v>17.39</v>
      </c>
      <c r="H43" s="8">
        <v>89.55</v>
      </c>
      <c r="I43" s="8">
        <v>4</v>
      </c>
      <c r="J43" s="8">
        <v>2.1</v>
      </c>
      <c r="K43" s="8">
        <v>0</v>
      </c>
      <c r="L43" s="8">
        <v>0.01</v>
      </c>
      <c r="M43" s="8">
        <v>7.35</v>
      </c>
      <c r="N43" s="8">
        <v>9.34</v>
      </c>
      <c r="O43" s="8">
        <v>5</v>
      </c>
      <c r="P43" s="8">
        <v>0.91</v>
      </c>
    </row>
    <row r="44" spans="1:16">
      <c r="A44" s="3"/>
      <c r="B44" s="3"/>
      <c r="C44" s="1" t="s">
        <v>44</v>
      </c>
      <c r="D44" s="8">
        <v>30</v>
      </c>
      <c r="E44" s="8">
        <v>1.8</v>
      </c>
      <c r="F44" s="8">
        <v>0.9</v>
      </c>
      <c r="G44" s="8">
        <v>15.4</v>
      </c>
      <c r="H44" s="8">
        <v>63</v>
      </c>
      <c r="I44" s="8">
        <v>0.03</v>
      </c>
      <c r="J44" s="8">
        <v>0</v>
      </c>
      <c r="K44" s="8">
        <v>0</v>
      </c>
      <c r="L44" s="8">
        <v>0</v>
      </c>
      <c r="M44" s="8">
        <v>6</v>
      </c>
      <c r="N44" s="8">
        <v>32.5</v>
      </c>
      <c r="O44" s="8">
        <v>7</v>
      </c>
      <c r="P44" s="8">
        <v>2.7</v>
      </c>
    </row>
    <row r="45" spans="1:16">
      <c r="A45" s="37" t="s">
        <v>23</v>
      </c>
      <c r="B45" s="37"/>
      <c r="C45" s="37"/>
      <c r="D45" s="2"/>
      <c r="E45" s="2">
        <f t="shared" ref="E45" si="3">SUM(E42:E44)</f>
        <v>12.270000000000001</v>
      </c>
      <c r="F45" s="2">
        <f t="shared" ref="F45" si="4">SUM(F42:F44)</f>
        <v>14.28</v>
      </c>
      <c r="G45" s="2">
        <f t="shared" ref="G45" si="5">SUM(G42:G44)</f>
        <v>78.290000000000006</v>
      </c>
      <c r="H45" s="19">
        <f t="shared" ref="H45" si="6">SUM(H42:H44)</f>
        <v>477.46000000000004</v>
      </c>
      <c r="I45" s="2">
        <f t="shared" ref="I45" si="7">SUM(I42:I44)</f>
        <v>4.1500000000000004</v>
      </c>
      <c r="J45" s="2">
        <f t="shared" ref="J45" si="8">SUM(J42:J44)</f>
        <v>4.7</v>
      </c>
      <c r="K45" s="2">
        <f t="shared" ref="K45" si="9">SUM(K42:K44)</f>
        <v>0.16</v>
      </c>
      <c r="L45" s="2">
        <f t="shared" ref="L45" si="10">SUM(L42:L44)</f>
        <v>0.31</v>
      </c>
      <c r="M45" s="2">
        <f t="shared" ref="M45" si="11">SUM(M42:M44)</f>
        <v>259.25</v>
      </c>
      <c r="N45" s="2">
        <f t="shared" ref="N45" si="12">SUM(N42:N44)</f>
        <v>251.37</v>
      </c>
      <c r="O45" s="2">
        <f t="shared" ref="O45" si="13">SUM(O42:O44)</f>
        <v>68.52000000000001</v>
      </c>
      <c r="P45" s="2">
        <f t="shared" ref="P45" si="14">SUM(P42:P44)</f>
        <v>4.7100000000000009</v>
      </c>
    </row>
    <row r="46" spans="1:16">
      <c r="A46" s="31" t="s">
        <v>24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</row>
    <row r="47" spans="1:16" ht="25.5">
      <c r="A47" s="1">
        <v>3</v>
      </c>
      <c r="B47" s="1">
        <v>103</v>
      </c>
      <c r="C47" s="1" t="s">
        <v>35</v>
      </c>
      <c r="D47" s="8">
        <v>300</v>
      </c>
      <c r="E47" s="8">
        <v>2.15</v>
      </c>
      <c r="F47" s="8">
        <v>2.27</v>
      </c>
      <c r="G47" s="8">
        <v>13.71</v>
      </c>
      <c r="H47" s="8">
        <v>85.7</v>
      </c>
      <c r="I47" s="8">
        <v>0.09</v>
      </c>
      <c r="J47" s="8">
        <v>6.6</v>
      </c>
      <c r="K47" s="8">
        <v>0</v>
      </c>
      <c r="L47" s="8">
        <v>0.1</v>
      </c>
      <c r="M47" s="8">
        <v>19.68</v>
      </c>
      <c r="N47" s="8">
        <v>53.52</v>
      </c>
      <c r="O47" s="8">
        <v>21.6</v>
      </c>
      <c r="P47" s="8">
        <v>0.87</v>
      </c>
    </row>
    <row r="48" spans="1:16">
      <c r="A48" s="1">
        <v>15</v>
      </c>
      <c r="B48" s="1">
        <v>291</v>
      </c>
      <c r="C48" s="1" t="s">
        <v>36</v>
      </c>
      <c r="D48" s="8">
        <v>250</v>
      </c>
      <c r="E48" s="8">
        <v>20.3</v>
      </c>
      <c r="F48" s="8">
        <v>17</v>
      </c>
      <c r="G48" s="8">
        <v>35.69</v>
      </c>
      <c r="H48" s="8">
        <v>711.51</v>
      </c>
      <c r="I48" s="8">
        <v>0.11</v>
      </c>
      <c r="J48" s="8">
        <v>2.33</v>
      </c>
      <c r="K48" s="8">
        <v>2.15</v>
      </c>
      <c r="L48" s="8">
        <v>0.14000000000000001</v>
      </c>
      <c r="M48" s="8">
        <v>45.1</v>
      </c>
      <c r="N48" s="8">
        <v>199.3</v>
      </c>
      <c r="O48" s="8">
        <v>47.5</v>
      </c>
      <c r="P48" s="8">
        <v>2.19</v>
      </c>
    </row>
    <row r="49" spans="1:16">
      <c r="A49" s="1">
        <v>21</v>
      </c>
      <c r="B49" s="1">
        <v>349</v>
      </c>
      <c r="C49" s="1" t="s">
        <v>33</v>
      </c>
      <c r="D49" s="8">
        <v>200</v>
      </c>
      <c r="E49" s="8">
        <v>0.56000000000000005</v>
      </c>
      <c r="F49" s="8">
        <v>0</v>
      </c>
      <c r="G49" s="8">
        <v>27.89</v>
      </c>
      <c r="H49" s="8">
        <v>113.79</v>
      </c>
      <c r="I49" s="8">
        <v>0.18</v>
      </c>
      <c r="J49" s="8">
        <v>0</v>
      </c>
      <c r="K49" s="8">
        <v>1</v>
      </c>
      <c r="L49" s="8">
        <v>1.4</v>
      </c>
      <c r="M49" s="8">
        <v>35</v>
      </c>
      <c r="N49" s="8">
        <v>35</v>
      </c>
      <c r="O49" s="8">
        <v>47</v>
      </c>
      <c r="P49" s="8">
        <v>3.9</v>
      </c>
    </row>
    <row r="50" spans="1:16">
      <c r="A50" s="1"/>
      <c r="B50" s="1"/>
      <c r="C50" s="1" t="s">
        <v>44</v>
      </c>
      <c r="D50" s="8">
        <v>30</v>
      </c>
      <c r="E50" s="8">
        <v>1.8</v>
      </c>
      <c r="F50" s="8">
        <v>0.9</v>
      </c>
      <c r="G50" s="8">
        <v>15.4</v>
      </c>
      <c r="H50" s="8">
        <v>63</v>
      </c>
      <c r="I50" s="8">
        <v>0.03</v>
      </c>
      <c r="J50" s="8">
        <v>0</v>
      </c>
      <c r="K50" s="8">
        <v>0</v>
      </c>
      <c r="L50" s="8">
        <v>0</v>
      </c>
      <c r="M50" s="8">
        <v>6</v>
      </c>
      <c r="N50" s="8">
        <v>32.5</v>
      </c>
      <c r="O50" s="8">
        <v>7</v>
      </c>
      <c r="P50" s="8">
        <v>2.7</v>
      </c>
    </row>
    <row r="51" spans="1:16">
      <c r="A51" s="38" t="s">
        <v>23</v>
      </c>
      <c r="B51" s="39"/>
      <c r="C51" s="40"/>
      <c r="D51" s="2"/>
      <c r="E51" s="2">
        <f t="shared" ref="E51" si="15">SUM(E47:E50)</f>
        <v>24.81</v>
      </c>
      <c r="F51" s="2">
        <f t="shared" ref="F51" si="16">SUM(F47:F50)</f>
        <v>20.169999999999998</v>
      </c>
      <c r="G51" s="2">
        <f t="shared" ref="G51" si="17">SUM(G47:G50)</f>
        <v>92.69</v>
      </c>
      <c r="H51" s="2">
        <f t="shared" ref="H51" si="18">SUM(H47:H50)</f>
        <v>974</v>
      </c>
      <c r="I51" s="2">
        <f t="shared" ref="I51" si="19">SUM(I47:I50)</f>
        <v>0.41000000000000003</v>
      </c>
      <c r="J51" s="2">
        <f t="shared" ref="J51" si="20">SUM(J47:J50)</f>
        <v>8.93</v>
      </c>
      <c r="K51" s="2">
        <f t="shared" ref="K51" si="21">SUM(K47:K50)</f>
        <v>3.15</v>
      </c>
      <c r="L51" s="2">
        <f t="shared" ref="L51" si="22">SUM(L47:L50)</f>
        <v>1.64</v>
      </c>
      <c r="M51" s="2">
        <f t="shared" ref="M51" si="23">SUM(M47:M50)</f>
        <v>105.78</v>
      </c>
      <c r="N51" s="2">
        <f t="shared" ref="N51" si="24">SUM(N47:N50)</f>
        <v>320.32000000000005</v>
      </c>
      <c r="O51" s="2">
        <f t="shared" ref="O51" si="25">SUM(O47:O50)</f>
        <v>123.1</v>
      </c>
      <c r="P51" s="2">
        <f t="shared" ref="P51" si="26">SUM(P47:P50)</f>
        <v>9.66</v>
      </c>
    </row>
    <row r="52" spans="1:16">
      <c r="A52" s="34" t="s">
        <v>26</v>
      </c>
      <c r="B52" s="35"/>
      <c r="C52" s="36"/>
      <c r="D52" s="4"/>
      <c r="E52" s="5">
        <f t="shared" ref="E52:P52" si="27">E45+E51</f>
        <v>37.08</v>
      </c>
      <c r="F52" s="5">
        <f t="shared" si="27"/>
        <v>34.449999999999996</v>
      </c>
      <c r="G52" s="5">
        <f t="shared" si="27"/>
        <v>170.98000000000002</v>
      </c>
      <c r="H52" s="5">
        <f t="shared" si="27"/>
        <v>1451.46</v>
      </c>
      <c r="I52" s="5">
        <f t="shared" si="27"/>
        <v>4.5600000000000005</v>
      </c>
      <c r="J52" s="5">
        <f t="shared" si="27"/>
        <v>13.629999999999999</v>
      </c>
      <c r="K52" s="5">
        <f t="shared" si="27"/>
        <v>3.31</v>
      </c>
      <c r="L52" s="5">
        <f t="shared" si="27"/>
        <v>1.95</v>
      </c>
      <c r="M52" s="5">
        <f t="shared" si="27"/>
        <v>365.03</v>
      </c>
      <c r="N52" s="5">
        <f t="shared" si="27"/>
        <v>571.69000000000005</v>
      </c>
      <c r="O52" s="5">
        <f t="shared" si="27"/>
        <v>191.62</v>
      </c>
      <c r="P52" s="5">
        <f t="shared" si="27"/>
        <v>14.370000000000001</v>
      </c>
    </row>
    <row r="53" spans="1:16">
      <c r="A53" s="6"/>
      <c r="B53" s="6"/>
      <c r="C53" s="6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6"/>
      <c r="B54" s="6"/>
      <c r="C54" s="6"/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6"/>
      <c r="B55" s="6"/>
      <c r="C55" s="6"/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>
      <c r="A56" s="6"/>
      <c r="B56" s="6"/>
      <c r="C56" s="6"/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>
      <c r="A57" s="6"/>
      <c r="B57" s="6"/>
      <c r="C57" s="6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>
      <c r="A58" s="6"/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>
      <c r="A59" s="6"/>
      <c r="B59" s="6"/>
      <c r="C59" s="6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>
      <c r="A60" s="6"/>
      <c r="B60" s="6"/>
      <c r="C60" s="6"/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>
      <c r="A61" s="6"/>
      <c r="B61" s="6"/>
      <c r="C61" s="6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>
      <c r="A62" s="6"/>
      <c r="B62" s="6"/>
      <c r="C62" s="6"/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>
      <c r="A63" s="6"/>
      <c r="B63" s="6"/>
      <c r="C63" s="6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>
      <c r="A64" s="6"/>
      <c r="B64" s="6"/>
      <c r="C64" s="6"/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>
      <c r="A65" s="6"/>
      <c r="B65" s="6"/>
      <c r="C65" s="6"/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>
      <c r="A66" s="6"/>
      <c r="B66" s="6"/>
      <c r="C66" s="6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>
      <c r="A67" s="6"/>
      <c r="B67" s="6"/>
      <c r="C67" s="6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>
      <c r="A68" s="6"/>
      <c r="B68" s="6"/>
      <c r="C68" s="6"/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>
      <c r="A69" s="9"/>
      <c r="B69" s="9"/>
      <c r="C69" s="9"/>
      <c r="D69" s="30" t="s">
        <v>3</v>
      </c>
      <c r="E69" s="20" t="s">
        <v>4</v>
      </c>
      <c r="F69" s="21"/>
      <c r="G69" s="21"/>
      <c r="H69" s="22"/>
      <c r="I69" s="20" t="s">
        <v>5</v>
      </c>
      <c r="J69" s="21"/>
      <c r="K69" s="21"/>
      <c r="L69" s="22"/>
      <c r="M69" s="20" t="s">
        <v>6</v>
      </c>
      <c r="N69" s="21"/>
      <c r="O69" s="21"/>
      <c r="P69" s="22"/>
    </row>
    <row r="70" spans="1:16" ht="27">
      <c r="A70" s="29" t="s">
        <v>0</v>
      </c>
      <c r="B70" s="10" t="s">
        <v>27</v>
      </c>
      <c r="C70" s="10" t="s">
        <v>1</v>
      </c>
      <c r="D70" s="29"/>
      <c r="E70" s="23"/>
      <c r="F70" s="24"/>
      <c r="G70" s="24"/>
      <c r="H70" s="25"/>
      <c r="I70" s="26"/>
      <c r="J70" s="27"/>
      <c r="K70" s="27"/>
      <c r="L70" s="28"/>
      <c r="M70" s="26"/>
      <c r="N70" s="27"/>
      <c r="O70" s="27"/>
      <c r="P70" s="28"/>
    </row>
    <row r="71" spans="1:16">
      <c r="A71" s="29"/>
      <c r="B71" s="11"/>
      <c r="C71" s="10">
        <v>3</v>
      </c>
      <c r="D71" s="9"/>
      <c r="E71" s="17" t="s">
        <v>8</v>
      </c>
      <c r="F71" s="17" t="s">
        <v>9</v>
      </c>
      <c r="G71" s="17" t="s">
        <v>10</v>
      </c>
      <c r="H71" s="17" t="s">
        <v>11</v>
      </c>
      <c r="I71" s="9"/>
      <c r="J71" s="9"/>
      <c r="K71" s="9"/>
      <c r="L71" s="9"/>
      <c r="M71" s="9"/>
      <c r="N71" s="9"/>
      <c r="O71" s="9"/>
      <c r="P71" s="9"/>
    </row>
    <row r="72" spans="1:16">
      <c r="A72" s="29"/>
      <c r="B72" s="11"/>
      <c r="C72" s="10" t="s">
        <v>2</v>
      </c>
      <c r="D72" s="10" t="s">
        <v>28</v>
      </c>
      <c r="E72" s="18"/>
      <c r="F72" s="18"/>
      <c r="G72" s="18"/>
      <c r="H72" s="18"/>
      <c r="I72" s="10" t="s">
        <v>12</v>
      </c>
      <c r="J72" s="10" t="s">
        <v>13</v>
      </c>
      <c r="K72" s="10" t="s">
        <v>14</v>
      </c>
      <c r="L72" s="10" t="s">
        <v>15</v>
      </c>
      <c r="M72" s="10" t="s">
        <v>16</v>
      </c>
      <c r="N72" s="10" t="s">
        <v>17</v>
      </c>
      <c r="O72" s="10" t="s">
        <v>18</v>
      </c>
      <c r="P72" s="10" t="s">
        <v>19</v>
      </c>
    </row>
    <row r="73" spans="1:16">
      <c r="A73" s="29"/>
      <c r="B73" s="11"/>
      <c r="C73" s="11"/>
      <c r="D73" s="12" t="s">
        <v>7</v>
      </c>
      <c r="E73" s="9" t="s">
        <v>29</v>
      </c>
      <c r="F73" s="9" t="s">
        <v>29</v>
      </c>
      <c r="G73" s="9" t="s">
        <v>29</v>
      </c>
      <c r="H73" s="9" t="s">
        <v>29</v>
      </c>
      <c r="I73" s="11"/>
      <c r="J73" s="11"/>
      <c r="K73" s="11"/>
      <c r="L73" s="11"/>
      <c r="M73" s="11"/>
      <c r="N73" s="11"/>
      <c r="O73" s="11"/>
      <c r="P73" s="11"/>
    </row>
    <row r="74" spans="1:16">
      <c r="A74" s="13"/>
      <c r="B74" s="13"/>
      <c r="C74" s="13"/>
      <c r="D74" s="13"/>
      <c r="E74" s="14" t="s">
        <v>20</v>
      </c>
      <c r="F74" s="14" t="s">
        <v>20</v>
      </c>
      <c r="G74" s="14" t="s">
        <v>20</v>
      </c>
      <c r="H74" s="14" t="s">
        <v>20</v>
      </c>
      <c r="I74" s="13"/>
      <c r="J74" s="13"/>
      <c r="K74" s="13"/>
      <c r="L74" s="13"/>
      <c r="M74" s="13"/>
      <c r="N74" s="13"/>
      <c r="O74" s="13"/>
      <c r="P74" s="13"/>
    </row>
    <row r="75" spans="1:16">
      <c r="A75" s="31" t="s">
        <v>21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/>
    </row>
    <row r="76" spans="1:16" ht="25.5">
      <c r="A76" s="3">
        <v>26</v>
      </c>
      <c r="B76" s="3">
        <v>168</v>
      </c>
      <c r="C76" s="1" t="s">
        <v>37</v>
      </c>
      <c r="D76" s="8">
        <v>250</v>
      </c>
      <c r="E76" s="8">
        <v>8.84</v>
      </c>
      <c r="F76" s="8">
        <v>10.64</v>
      </c>
      <c r="G76" s="8">
        <v>50.18</v>
      </c>
      <c r="H76" s="8">
        <v>332.43</v>
      </c>
      <c r="I76" s="8">
        <v>0.11</v>
      </c>
      <c r="J76" s="8">
        <v>27</v>
      </c>
      <c r="K76" s="8">
        <v>0.11</v>
      </c>
      <c r="L76" s="8">
        <v>0.15</v>
      </c>
      <c r="M76" s="8">
        <v>54.8</v>
      </c>
      <c r="N76" s="8">
        <v>105.79</v>
      </c>
      <c r="O76" s="8">
        <v>20.64</v>
      </c>
      <c r="P76" s="8">
        <v>1.53</v>
      </c>
    </row>
    <row r="77" spans="1:16">
      <c r="A77" s="3">
        <v>20</v>
      </c>
      <c r="B77" s="3">
        <v>377</v>
      </c>
      <c r="C77" s="1" t="s">
        <v>43</v>
      </c>
      <c r="D77" s="8">
        <v>200</v>
      </c>
      <c r="E77" s="8">
        <v>1.4</v>
      </c>
      <c r="F77" s="8">
        <v>1.6</v>
      </c>
      <c r="G77" s="8">
        <v>17.39</v>
      </c>
      <c r="H77" s="8">
        <v>89.55</v>
      </c>
      <c r="I77" s="8">
        <v>4</v>
      </c>
      <c r="J77" s="8">
        <v>2.1</v>
      </c>
      <c r="K77" s="8">
        <v>0</v>
      </c>
      <c r="L77" s="8">
        <v>0.01</v>
      </c>
      <c r="M77" s="8">
        <v>7.35</v>
      </c>
      <c r="N77" s="8">
        <v>9.34</v>
      </c>
      <c r="O77" s="8">
        <v>5</v>
      </c>
      <c r="P77" s="8">
        <v>0.91</v>
      </c>
    </row>
    <row r="78" spans="1:16">
      <c r="A78" s="3"/>
      <c r="B78" s="3"/>
      <c r="C78" s="1" t="s">
        <v>44</v>
      </c>
      <c r="D78" s="8">
        <v>30</v>
      </c>
      <c r="E78" s="8">
        <v>1.8</v>
      </c>
      <c r="F78" s="8">
        <v>0.9</v>
      </c>
      <c r="G78" s="8">
        <v>15.4</v>
      </c>
      <c r="H78" s="8">
        <v>63</v>
      </c>
      <c r="I78" s="8">
        <v>0.03</v>
      </c>
      <c r="J78" s="8">
        <v>0</v>
      </c>
      <c r="K78" s="8">
        <v>0</v>
      </c>
      <c r="L78" s="8">
        <v>0</v>
      </c>
      <c r="M78" s="8">
        <v>6</v>
      </c>
      <c r="N78" s="8">
        <v>32.5</v>
      </c>
      <c r="O78" s="8">
        <v>7</v>
      </c>
      <c r="P78" s="8">
        <v>2.7</v>
      </c>
    </row>
    <row r="79" spans="1:16">
      <c r="A79" s="37" t="s">
        <v>23</v>
      </c>
      <c r="B79" s="37"/>
      <c r="C79" s="37"/>
      <c r="D79" s="2"/>
      <c r="E79" s="2">
        <f t="shared" ref="E79" si="28">SUM(E76:E78)</f>
        <v>12.040000000000001</v>
      </c>
      <c r="F79" s="2">
        <f t="shared" ref="F79" si="29">SUM(F76:F78)</f>
        <v>13.14</v>
      </c>
      <c r="G79" s="2">
        <f t="shared" ref="G79" si="30">SUM(G76:G78)</f>
        <v>82.97</v>
      </c>
      <c r="H79" s="2">
        <f t="shared" ref="H79" si="31">SUM(H76:H78)</f>
        <v>484.98</v>
      </c>
      <c r="I79" s="2">
        <f t="shared" ref="I79" si="32">SUM(I76:I78)</f>
        <v>4.1400000000000006</v>
      </c>
      <c r="J79" s="2">
        <f t="shared" ref="J79" si="33">SUM(J76:J78)</f>
        <v>29.1</v>
      </c>
      <c r="K79" s="2">
        <f t="shared" ref="K79" si="34">SUM(K76:K78)</f>
        <v>0.11</v>
      </c>
      <c r="L79" s="2">
        <f t="shared" ref="L79" si="35">SUM(L76:L78)</f>
        <v>0.16</v>
      </c>
      <c r="M79" s="2">
        <f t="shared" ref="M79" si="36">SUM(M76:M78)</f>
        <v>68.150000000000006</v>
      </c>
      <c r="N79" s="2">
        <f t="shared" ref="N79" si="37">SUM(N76:N78)</f>
        <v>147.63</v>
      </c>
      <c r="O79" s="2">
        <f t="shared" ref="O79" si="38">SUM(O76:O78)</f>
        <v>32.64</v>
      </c>
      <c r="P79" s="2">
        <f t="shared" ref="P79" si="39">SUM(P76:P78)</f>
        <v>5.1400000000000006</v>
      </c>
    </row>
    <row r="80" spans="1:16">
      <c r="A80" s="31" t="s">
        <v>24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3"/>
    </row>
    <row r="81" spans="1:16">
      <c r="A81" s="1">
        <v>28</v>
      </c>
      <c r="B81" s="1">
        <v>87</v>
      </c>
      <c r="C81" s="1" t="s">
        <v>38</v>
      </c>
      <c r="D81" s="8">
        <v>300</v>
      </c>
      <c r="E81" s="8">
        <v>10.6</v>
      </c>
      <c r="F81" s="8">
        <v>4.9800000000000004</v>
      </c>
      <c r="G81" s="8">
        <v>18</v>
      </c>
      <c r="H81" s="8">
        <v>179</v>
      </c>
      <c r="I81" s="8">
        <v>9.58</v>
      </c>
      <c r="J81" s="8">
        <v>3.6</v>
      </c>
      <c r="K81" s="8"/>
      <c r="L81" s="8"/>
      <c r="M81" s="8">
        <v>22.2</v>
      </c>
      <c r="N81" s="8"/>
      <c r="O81" s="8"/>
      <c r="P81" s="8">
        <v>16.25</v>
      </c>
    </row>
    <row r="82" spans="1:16" ht="25.5">
      <c r="A82" s="1">
        <v>9</v>
      </c>
      <c r="B82" s="1">
        <v>32</v>
      </c>
      <c r="C82" s="1" t="s">
        <v>30</v>
      </c>
      <c r="D82" s="8">
        <v>250</v>
      </c>
      <c r="E82" s="8">
        <v>11.64</v>
      </c>
      <c r="F82" s="8">
        <v>7.24</v>
      </c>
      <c r="G82" s="8">
        <v>60</v>
      </c>
      <c r="H82" s="8">
        <v>351.74</v>
      </c>
      <c r="I82" s="8">
        <v>0.1</v>
      </c>
      <c r="J82" s="8">
        <v>2.6</v>
      </c>
      <c r="K82" s="8">
        <v>0.16</v>
      </c>
      <c r="L82" s="8">
        <v>3</v>
      </c>
      <c r="M82" s="8">
        <v>241.76</v>
      </c>
      <c r="N82" s="8">
        <v>232.06</v>
      </c>
      <c r="O82" s="8">
        <v>45.08</v>
      </c>
      <c r="P82" s="8">
        <v>0.51</v>
      </c>
    </row>
    <row r="83" spans="1:16">
      <c r="A83" s="1">
        <f>[1]Лист1!A45</f>
        <v>11</v>
      </c>
      <c r="B83" s="1">
        <f>[1]Лист1!B45</f>
        <v>229</v>
      </c>
      <c r="C83" s="1" t="str">
        <f>[1]Лист1!C45</f>
        <v>Рыба тушеная с овощами</v>
      </c>
      <c r="D83" s="8">
        <f>[1]Лист1!D45</f>
        <v>80</v>
      </c>
      <c r="E83" s="8">
        <f>[1]Лист1!E45</f>
        <v>14.4</v>
      </c>
      <c r="F83" s="8">
        <f>[1]Лист1!F45</f>
        <v>8.16</v>
      </c>
      <c r="G83" s="8">
        <f>[1]Лист1!G45</f>
        <v>6.78</v>
      </c>
      <c r="H83" s="8">
        <f>[1]Лист1!H45</f>
        <v>139.19999999999999</v>
      </c>
      <c r="I83" s="8">
        <f>[1]Лист1!I45</f>
        <v>0.2</v>
      </c>
      <c r="J83" s="8">
        <f>[1]Лист1!J45</f>
        <v>6.97</v>
      </c>
      <c r="K83" s="8">
        <f>[1]Лист1!K45</f>
        <v>1.6E-2</v>
      </c>
      <c r="L83" s="8">
        <f>[1]Лист1!L45</f>
        <v>0</v>
      </c>
      <c r="M83" s="8">
        <f>[1]Лист1!M45</f>
        <v>108.38</v>
      </c>
      <c r="N83" s="8">
        <f>[1]Лист1!N45</f>
        <v>496</v>
      </c>
      <c r="O83" s="8">
        <f>[1]Лист1!O45</f>
        <v>124.32</v>
      </c>
      <c r="P83" s="8">
        <f>[1]Лист1!P45</f>
        <v>2</v>
      </c>
    </row>
    <row r="84" spans="1:16">
      <c r="A84" s="1">
        <v>21</v>
      </c>
      <c r="B84" s="1">
        <v>349</v>
      </c>
      <c r="C84" s="1" t="s">
        <v>33</v>
      </c>
      <c r="D84" s="8">
        <v>200</v>
      </c>
      <c r="E84" s="8">
        <v>0.56000000000000005</v>
      </c>
      <c r="F84" s="8">
        <v>0</v>
      </c>
      <c r="G84" s="8">
        <v>27.89</v>
      </c>
      <c r="H84" s="8">
        <v>113.79</v>
      </c>
      <c r="I84" s="8">
        <v>0.18</v>
      </c>
      <c r="J84" s="8">
        <v>0</v>
      </c>
      <c r="K84" s="8">
        <v>1</v>
      </c>
      <c r="L84" s="8">
        <v>1.4</v>
      </c>
      <c r="M84" s="8">
        <v>35</v>
      </c>
      <c r="N84" s="8">
        <v>35</v>
      </c>
      <c r="O84" s="8">
        <v>47</v>
      </c>
      <c r="P84" s="8">
        <v>3.9</v>
      </c>
    </row>
    <row r="85" spans="1:16">
      <c r="A85" s="1"/>
      <c r="B85" s="1"/>
      <c r="C85" s="1" t="s">
        <v>44</v>
      </c>
      <c r="D85" s="8">
        <v>30</v>
      </c>
      <c r="E85" s="8">
        <v>1.8</v>
      </c>
      <c r="F85" s="8">
        <v>0.9</v>
      </c>
      <c r="G85" s="8">
        <v>15.4</v>
      </c>
      <c r="H85" s="8">
        <v>63</v>
      </c>
      <c r="I85" s="8">
        <v>0.03</v>
      </c>
      <c r="J85" s="8">
        <v>0</v>
      </c>
      <c r="K85" s="8">
        <v>0</v>
      </c>
      <c r="L85" s="8">
        <v>0</v>
      </c>
      <c r="M85" s="8">
        <v>6</v>
      </c>
      <c r="N85" s="8">
        <v>32.5</v>
      </c>
      <c r="O85" s="8">
        <v>7</v>
      </c>
      <c r="P85" s="8">
        <v>2.7</v>
      </c>
    </row>
    <row r="86" spans="1:16">
      <c r="A86" s="38" t="s">
        <v>23</v>
      </c>
      <c r="B86" s="39"/>
      <c r="C86" s="40"/>
      <c r="D86" s="2"/>
      <c r="E86" s="2">
        <f t="shared" ref="E86" si="40">SUM(E81:E85)</f>
        <v>39</v>
      </c>
      <c r="F86" s="2">
        <f t="shared" ref="F86" si="41">SUM(F81:F85)</f>
        <v>21.28</v>
      </c>
      <c r="G86" s="2">
        <f t="shared" ref="G86" si="42">SUM(G81:G85)</f>
        <v>128.07</v>
      </c>
      <c r="H86" s="2">
        <f t="shared" ref="H86" si="43">SUM(H81:H85)</f>
        <v>846.73</v>
      </c>
      <c r="I86" s="2">
        <f t="shared" ref="I86" si="44">SUM(I81:I85)</f>
        <v>10.089999999999998</v>
      </c>
      <c r="J86" s="2">
        <f t="shared" ref="J86" si="45">SUM(J81:J85)</f>
        <v>13.17</v>
      </c>
      <c r="K86" s="2">
        <f t="shared" ref="K86" si="46">SUM(K81:K85)</f>
        <v>1.1759999999999999</v>
      </c>
      <c r="L86" s="2">
        <f t="shared" ref="L86" si="47">SUM(L81:L85)</f>
        <v>4.4000000000000004</v>
      </c>
      <c r="M86" s="2">
        <f t="shared" ref="M86" si="48">SUM(M81:M85)</f>
        <v>413.34</v>
      </c>
      <c r="N86" s="2">
        <f t="shared" ref="N86" si="49">SUM(N81:N85)</f>
        <v>795.56</v>
      </c>
      <c r="O86" s="2">
        <f t="shared" ref="O86" si="50">SUM(O81:O85)</f>
        <v>223.39999999999998</v>
      </c>
      <c r="P86" s="2">
        <f t="shared" ref="P86" si="51">SUM(P81:P85)</f>
        <v>25.36</v>
      </c>
    </row>
    <row r="87" spans="1:16">
      <c r="A87" s="34" t="s">
        <v>26</v>
      </c>
      <c r="B87" s="35"/>
      <c r="C87" s="36"/>
      <c r="D87" s="4"/>
      <c r="E87" s="5">
        <f t="shared" ref="E87:P87" si="52">E79+E86</f>
        <v>51.04</v>
      </c>
      <c r="F87" s="5">
        <f t="shared" si="52"/>
        <v>34.42</v>
      </c>
      <c r="G87" s="5">
        <f t="shared" si="52"/>
        <v>211.04</v>
      </c>
      <c r="H87" s="5">
        <f t="shared" si="52"/>
        <v>1331.71</v>
      </c>
      <c r="I87" s="5">
        <f t="shared" si="52"/>
        <v>14.229999999999999</v>
      </c>
      <c r="J87" s="5">
        <f t="shared" si="52"/>
        <v>42.27</v>
      </c>
      <c r="K87" s="5">
        <f t="shared" si="52"/>
        <v>1.286</v>
      </c>
      <c r="L87" s="5">
        <f t="shared" si="52"/>
        <v>4.5600000000000005</v>
      </c>
      <c r="M87" s="5">
        <f t="shared" si="52"/>
        <v>481.49</v>
      </c>
      <c r="N87" s="5">
        <f t="shared" si="52"/>
        <v>943.18999999999994</v>
      </c>
      <c r="O87" s="5">
        <f t="shared" si="52"/>
        <v>256.03999999999996</v>
      </c>
      <c r="P87" s="5">
        <f t="shared" si="52"/>
        <v>30.5</v>
      </c>
    </row>
    <row r="88" spans="1:16">
      <c r="A88" s="6"/>
      <c r="B88" s="6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>
      <c r="A89" s="6"/>
      <c r="B89" s="6"/>
      <c r="C89" s="6"/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>
      <c r="A90" s="6"/>
      <c r="B90" s="6"/>
      <c r="C90" s="6"/>
      <c r="D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>
      <c r="A91" s="6"/>
      <c r="B91" s="6"/>
      <c r="C91" s="6"/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>
      <c r="A92" s="6"/>
      <c r="B92" s="6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>
      <c r="A93" s="6"/>
      <c r="B93" s="6"/>
      <c r="C93" s="6"/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>
      <c r="A94" s="6"/>
      <c r="B94" s="6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>
      <c r="A95" s="6"/>
      <c r="B95" s="6"/>
      <c r="C95" s="6"/>
      <c r="D95" s="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>
      <c r="A96" s="6"/>
      <c r="B96" s="6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>
      <c r="A97" s="6"/>
      <c r="B97" s="6"/>
      <c r="C97" s="6"/>
      <c r="D97" s="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>
      <c r="A98" s="6"/>
      <c r="B98" s="6"/>
      <c r="C98" s="6"/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>
      <c r="A99" s="6"/>
      <c r="B99" s="6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>
      <c r="A100" s="6"/>
      <c r="B100" s="6"/>
      <c r="C100" s="6"/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>
      <c r="A103" s="9"/>
      <c r="B103" s="9"/>
      <c r="C103" s="9"/>
      <c r="D103" s="30" t="s">
        <v>3</v>
      </c>
      <c r="E103" s="20" t="s">
        <v>4</v>
      </c>
      <c r="F103" s="21"/>
      <c r="G103" s="21"/>
      <c r="H103" s="22"/>
      <c r="I103" s="20" t="s">
        <v>5</v>
      </c>
      <c r="J103" s="21"/>
      <c r="K103" s="21"/>
      <c r="L103" s="22"/>
      <c r="M103" s="20" t="s">
        <v>6</v>
      </c>
      <c r="N103" s="21"/>
      <c r="O103" s="21"/>
      <c r="P103" s="22"/>
    </row>
    <row r="104" spans="1:16" ht="27">
      <c r="A104" s="29" t="s">
        <v>0</v>
      </c>
      <c r="B104" s="10" t="s">
        <v>27</v>
      </c>
      <c r="C104" s="10" t="s">
        <v>1</v>
      </c>
      <c r="D104" s="29"/>
      <c r="E104" s="23"/>
      <c r="F104" s="24"/>
      <c r="G104" s="24"/>
      <c r="H104" s="25"/>
      <c r="I104" s="26"/>
      <c r="J104" s="27"/>
      <c r="K104" s="27"/>
      <c r="L104" s="28"/>
      <c r="M104" s="26"/>
      <c r="N104" s="27"/>
      <c r="O104" s="27"/>
      <c r="P104" s="28"/>
    </row>
    <row r="105" spans="1:16">
      <c r="A105" s="29"/>
      <c r="B105" s="11"/>
      <c r="C105" s="10">
        <v>4</v>
      </c>
      <c r="D105" s="9"/>
      <c r="E105" s="17" t="s">
        <v>8</v>
      </c>
      <c r="F105" s="17" t="s">
        <v>9</v>
      </c>
      <c r="G105" s="17" t="s">
        <v>10</v>
      </c>
      <c r="H105" s="17" t="s">
        <v>11</v>
      </c>
      <c r="I105" s="9"/>
      <c r="J105" s="9"/>
      <c r="K105" s="9"/>
      <c r="L105" s="9"/>
      <c r="M105" s="9"/>
      <c r="N105" s="9"/>
      <c r="O105" s="9"/>
      <c r="P105" s="9"/>
    </row>
    <row r="106" spans="1:16">
      <c r="A106" s="29"/>
      <c r="B106" s="11"/>
      <c r="C106" s="10" t="s">
        <v>2</v>
      </c>
      <c r="D106" s="10" t="s">
        <v>28</v>
      </c>
      <c r="E106" s="18"/>
      <c r="F106" s="18"/>
      <c r="G106" s="18"/>
      <c r="H106" s="18"/>
      <c r="I106" s="10" t="s">
        <v>12</v>
      </c>
      <c r="J106" s="10" t="s">
        <v>13</v>
      </c>
      <c r="K106" s="10" t="s">
        <v>14</v>
      </c>
      <c r="L106" s="10" t="s">
        <v>15</v>
      </c>
      <c r="M106" s="10" t="s">
        <v>16</v>
      </c>
      <c r="N106" s="10" t="s">
        <v>17</v>
      </c>
      <c r="O106" s="10" t="s">
        <v>18</v>
      </c>
      <c r="P106" s="10" t="s">
        <v>19</v>
      </c>
    </row>
    <row r="107" spans="1:16">
      <c r="A107" s="29"/>
      <c r="B107" s="11"/>
      <c r="C107" s="11"/>
      <c r="D107" s="12" t="s">
        <v>7</v>
      </c>
      <c r="E107" s="9" t="s">
        <v>29</v>
      </c>
      <c r="F107" s="9" t="s">
        <v>29</v>
      </c>
      <c r="G107" s="9" t="s">
        <v>29</v>
      </c>
      <c r="H107" s="9" t="s">
        <v>29</v>
      </c>
      <c r="I107" s="11"/>
      <c r="J107" s="11"/>
      <c r="K107" s="11"/>
      <c r="L107" s="11"/>
      <c r="M107" s="11"/>
      <c r="N107" s="11"/>
      <c r="O107" s="11"/>
      <c r="P107" s="11"/>
    </row>
    <row r="108" spans="1:16">
      <c r="A108" s="13"/>
      <c r="B108" s="13"/>
      <c r="C108" s="13"/>
      <c r="D108" s="13"/>
      <c r="E108" s="14" t="s">
        <v>20</v>
      </c>
      <c r="F108" s="14" t="s">
        <v>20</v>
      </c>
      <c r="G108" s="14" t="s">
        <v>20</v>
      </c>
      <c r="H108" s="14" t="s">
        <v>20</v>
      </c>
      <c r="I108" s="13"/>
      <c r="J108" s="13"/>
      <c r="K108" s="13"/>
      <c r="L108" s="13"/>
      <c r="M108" s="13"/>
      <c r="N108" s="13"/>
      <c r="O108" s="13"/>
      <c r="P108" s="13"/>
    </row>
    <row r="109" spans="1:16">
      <c r="A109" s="31" t="s">
        <v>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3"/>
    </row>
    <row r="110" spans="1:16">
      <c r="A110" s="3">
        <v>27</v>
      </c>
      <c r="B110" s="3">
        <v>84</v>
      </c>
      <c r="C110" s="1" t="s">
        <v>39</v>
      </c>
      <c r="D110" s="8">
        <v>250</v>
      </c>
      <c r="E110" s="8">
        <v>32.200000000000003</v>
      </c>
      <c r="F110" s="8">
        <v>29.9</v>
      </c>
      <c r="G110" s="8">
        <v>29.6</v>
      </c>
      <c r="H110" s="8">
        <v>218.08</v>
      </c>
      <c r="I110" s="8">
        <v>0</v>
      </c>
      <c r="J110" s="8">
        <v>1.3</v>
      </c>
      <c r="K110" s="8"/>
      <c r="L110" s="8"/>
      <c r="M110" s="8">
        <v>128.4</v>
      </c>
      <c r="N110" s="8"/>
      <c r="O110" s="8"/>
      <c r="P110" s="8">
        <v>1.1000000000000001</v>
      </c>
    </row>
    <row r="111" spans="1:16">
      <c r="A111" s="3">
        <v>20</v>
      </c>
      <c r="B111" s="3">
        <v>377</v>
      </c>
      <c r="C111" s="1" t="s">
        <v>43</v>
      </c>
      <c r="D111" s="8">
        <v>200</v>
      </c>
      <c r="E111" s="8">
        <v>1.4</v>
      </c>
      <c r="F111" s="8">
        <v>1.6</v>
      </c>
      <c r="G111" s="8">
        <v>17.39</v>
      </c>
      <c r="H111" s="8">
        <v>89.55</v>
      </c>
      <c r="I111" s="8">
        <v>4</v>
      </c>
      <c r="J111" s="8">
        <v>2.1</v>
      </c>
      <c r="K111" s="8">
        <v>0</v>
      </c>
      <c r="L111" s="8">
        <v>0.01</v>
      </c>
      <c r="M111" s="8">
        <v>7.35</v>
      </c>
      <c r="N111" s="8">
        <v>9.34</v>
      </c>
      <c r="O111" s="8">
        <v>5</v>
      </c>
      <c r="P111" s="8">
        <v>0.91</v>
      </c>
    </row>
    <row r="112" spans="1:16">
      <c r="A112" s="3"/>
      <c r="B112" s="3"/>
      <c r="C112" s="1" t="s">
        <v>44</v>
      </c>
      <c r="D112" s="8">
        <v>30</v>
      </c>
      <c r="E112" s="8">
        <v>1.8</v>
      </c>
      <c r="F112" s="8">
        <v>0.9</v>
      </c>
      <c r="G112" s="8">
        <v>15.4</v>
      </c>
      <c r="H112" s="8">
        <v>63</v>
      </c>
      <c r="I112" s="8">
        <v>0.03</v>
      </c>
      <c r="J112" s="8">
        <v>0</v>
      </c>
      <c r="K112" s="8">
        <v>0</v>
      </c>
      <c r="L112" s="8">
        <v>0</v>
      </c>
      <c r="M112" s="8">
        <v>6</v>
      </c>
      <c r="N112" s="8">
        <v>32.5</v>
      </c>
      <c r="O112" s="8">
        <v>7</v>
      </c>
      <c r="P112" s="8">
        <v>2.7</v>
      </c>
    </row>
    <row r="113" spans="1:16">
      <c r="A113" s="37" t="s">
        <v>23</v>
      </c>
      <c r="B113" s="37"/>
      <c r="C113" s="37"/>
      <c r="D113" s="2"/>
      <c r="E113" s="2">
        <f t="shared" ref="E113" si="53">SUM(E110:E112)</f>
        <v>35.4</v>
      </c>
      <c r="F113" s="2">
        <f t="shared" ref="F113" si="54">SUM(F110:F112)</f>
        <v>32.4</v>
      </c>
      <c r="G113" s="2">
        <f t="shared" ref="G113" si="55">SUM(G110:G112)</f>
        <v>62.39</v>
      </c>
      <c r="H113" s="2">
        <f t="shared" ref="H113" si="56">SUM(H110:H112)</f>
        <v>370.63</v>
      </c>
      <c r="I113" s="2">
        <f t="shared" ref="I113" si="57">SUM(I110:I112)</f>
        <v>4.03</v>
      </c>
      <c r="J113" s="2">
        <f t="shared" ref="J113" si="58">SUM(J110:J112)</f>
        <v>3.4000000000000004</v>
      </c>
      <c r="K113" s="2">
        <f t="shared" ref="K113" si="59">SUM(K110:K112)</f>
        <v>0</v>
      </c>
      <c r="L113" s="2">
        <f t="shared" ref="L113" si="60">SUM(L110:L112)</f>
        <v>0.01</v>
      </c>
      <c r="M113" s="2">
        <f t="shared" ref="M113" si="61">SUM(M110:M112)</f>
        <v>141.75</v>
      </c>
      <c r="N113" s="2">
        <f t="shared" ref="N113" si="62">SUM(N110:N112)</f>
        <v>41.84</v>
      </c>
      <c r="O113" s="2">
        <f t="shared" ref="O113" si="63">SUM(O110:O112)</f>
        <v>12</v>
      </c>
      <c r="P113" s="2">
        <f t="shared" ref="P113" si="64">SUM(P110:P112)</f>
        <v>4.7100000000000009</v>
      </c>
    </row>
    <row r="114" spans="1:16">
      <c r="A114" s="31" t="s">
        <v>24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3"/>
    </row>
    <row r="115" spans="1:16" ht="25.5">
      <c r="A115" s="1">
        <v>36</v>
      </c>
      <c r="B115" s="1">
        <v>87</v>
      </c>
      <c r="C115" s="1" t="s">
        <v>25</v>
      </c>
      <c r="D115" s="8">
        <v>300</v>
      </c>
      <c r="E115" s="8">
        <v>2.81</v>
      </c>
      <c r="F115" s="8">
        <v>4.67</v>
      </c>
      <c r="G115" s="8">
        <v>16.329999999999998</v>
      </c>
      <c r="H115" s="8">
        <v>118.5</v>
      </c>
      <c r="I115" s="8">
        <v>0.1</v>
      </c>
      <c r="J115" s="8">
        <v>8.41</v>
      </c>
      <c r="K115" s="8">
        <v>0.24</v>
      </c>
      <c r="L115" s="8">
        <v>0.21</v>
      </c>
      <c r="M115" s="8">
        <v>18.43</v>
      </c>
      <c r="N115" s="8">
        <v>59.12</v>
      </c>
      <c r="O115" s="8">
        <v>22.52</v>
      </c>
      <c r="P115" s="8">
        <v>0.8</v>
      </c>
    </row>
    <row r="116" spans="1:16">
      <c r="A116" s="1">
        <v>8</v>
      </c>
      <c r="B116" s="1">
        <v>309</v>
      </c>
      <c r="C116" s="1" t="s">
        <v>32</v>
      </c>
      <c r="D116" s="8">
        <v>250</v>
      </c>
      <c r="E116" s="8">
        <v>7.36</v>
      </c>
      <c r="F116" s="8">
        <v>7.06</v>
      </c>
      <c r="G116" s="8">
        <v>47.1</v>
      </c>
      <c r="H116" s="8">
        <v>281.45999999999998</v>
      </c>
      <c r="I116" s="8">
        <v>0.16</v>
      </c>
      <c r="J116" s="8">
        <v>21.43</v>
      </c>
      <c r="K116" s="8">
        <v>0.12</v>
      </c>
      <c r="L116" s="8">
        <v>0.14000000000000001</v>
      </c>
      <c r="M116" s="8">
        <v>45.56</v>
      </c>
      <c r="N116" s="8">
        <v>103.59</v>
      </c>
      <c r="O116" s="8">
        <v>42.19</v>
      </c>
      <c r="P116" s="8">
        <v>1.18</v>
      </c>
    </row>
    <row r="117" spans="1:16">
      <c r="A117" s="1">
        <f>[1]Лист1!A59</f>
        <v>32</v>
      </c>
      <c r="B117" s="1">
        <f>[1]Лист1!B59</f>
        <v>293</v>
      </c>
      <c r="C117" s="1" t="str">
        <f>[1]Лист1!C59</f>
        <v>Курица запеченая</v>
      </c>
      <c r="D117" s="8">
        <f>[1]Лист1!D59</f>
        <v>80</v>
      </c>
      <c r="E117" s="8">
        <f>[1]Лист1!E59</f>
        <v>17.649999999999999</v>
      </c>
      <c r="F117" s="8">
        <f>[1]Лист1!F59</f>
        <v>14.58</v>
      </c>
      <c r="G117" s="8">
        <f>[1]Лист1!G59</f>
        <v>4.7</v>
      </c>
      <c r="H117" s="8">
        <f>[1]Лист1!H59</f>
        <v>221</v>
      </c>
      <c r="I117" s="8">
        <f>[1]Лист1!I59</f>
        <v>0.3</v>
      </c>
      <c r="J117" s="8">
        <f>[1]Лист1!J59</f>
        <v>19.52</v>
      </c>
      <c r="K117" s="8">
        <f>[1]Лист1!K59</f>
        <v>0</v>
      </c>
      <c r="L117" s="8">
        <f>[1]Лист1!L59</f>
        <v>0</v>
      </c>
      <c r="M117" s="8">
        <f>[1]Лист1!M59</f>
        <v>54.5</v>
      </c>
      <c r="N117" s="8">
        <f>[1]Лист1!N59</f>
        <v>132.9</v>
      </c>
      <c r="O117" s="8">
        <f>[1]Лист1!O59</f>
        <v>20.3</v>
      </c>
      <c r="P117" s="8">
        <f>[1]Лист1!P59</f>
        <v>1.62</v>
      </c>
    </row>
    <row r="118" spans="1:16">
      <c r="A118" s="1">
        <v>21</v>
      </c>
      <c r="B118" s="1">
        <v>349</v>
      </c>
      <c r="C118" s="1" t="s">
        <v>33</v>
      </c>
      <c r="D118" s="8">
        <v>200</v>
      </c>
      <c r="E118" s="8">
        <v>0.56000000000000005</v>
      </c>
      <c r="F118" s="8">
        <v>0</v>
      </c>
      <c r="G118" s="8">
        <v>27.89</v>
      </c>
      <c r="H118" s="8">
        <v>113.79</v>
      </c>
      <c r="I118" s="8">
        <v>0.18</v>
      </c>
      <c r="J118" s="8">
        <v>0</v>
      </c>
      <c r="K118" s="8">
        <v>1</v>
      </c>
      <c r="L118" s="8">
        <v>1.4</v>
      </c>
      <c r="M118" s="8">
        <v>35</v>
      </c>
      <c r="N118" s="8">
        <v>35</v>
      </c>
      <c r="O118" s="8">
        <v>47</v>
      </c>
      <c r="P118" s="8">
        <v>3.9</v>
      </c>
    </row>
    <row r="119" spans="1:16">
      <c r="A119" s="1"/>
      <c r="B119" s="1"/>
      <c r="C119" s="1" t="s">
        <v>44</v>
      </c>
      <c r="D119" s="8">
        <v>30</v>
      </c>
      <c r="E119" s="8">
        <v>1.8</v>
      </c>
      <c r="F119" s="8">
        <v>0.9</v>
      </c>
      <c r="G119" s="8">
        <v>15.4</v>
      </c>
      <c r="H119" s="8">
        <v>63</v>
      </c>
      <c r="I119" s="8">
        <v>0.03</v>
      </c>
      <c r="J119" s="8">
        <v>0</v>
      </c>
      <c r="K119" s="8">
        <v>0</v>
      </c>
      <c r="L119" s="8">
        <v>0</v>
      </c>
      <c r="M119" s="8">
        <v>6</v>
      </c>
      <c r="N119" s="8">
        <v>32.5</v>
      </c>
      <c r="O119" s="8">
        <v>7</v>
      </c>
      <c r="P119" s="8">
        <v>2.7</v>
      </c>
    </row>
    <row r="120" spans="1:16">
      <c r="A120" s="38" t="s">
        <v>23</v>
      </c>
      <c r="B120" s="39"/>
      <c r="C120" s="40"/>
      <c r="D120" s="2"/>
      <c r="E120" s="2">
        <f t="shared" ref="E120" si="65">SUM(E115:E119)</f>
        <v>30.18</v>
      </c>
      <c r="F120" s="2">
        <f t="shared" ref="F120" si="66">SUM(F115:F119)</f>
        <v>27.21</v>
      </c>
      <c r="G120" s="2">
        <f t="shared" ref="G120" si="67">SUM(G115:G119)</f>
        <v>111.42</v>
      </c>
      <c r="H120" s="2">
        <f t="shared" ref="H120" si="68">SUM(H115:H119)</f>
        <v>797.75</v>
      </c>
      <c r="I120" s="2">
        <f t="shared" ref="I120" si="69">SUM(I115:I119)</f>
        <v>0.77</v>
      </c>
      <c r="J120" s="2">
        <f t="shared" ref="J120" si="70">SUM(J115:J119)</f>
        <v>49.36</v>
      </c>
      <c r="K120" s="2">
        <f t="shared" ref="K120" si="71">SUM(K115:K119)</f>
        <v>1.3599999999999999</v>
      </c>
      <c r="L120" s="2">
        <f t="shared" ref="L120" si="72">SUM(L115:L119)</f>
        <v>1.75</v>
      </c>
      <c r="M120" s="2">
        <f t="shared" ref="M120" si="73">SUM(M115:M119)</f>
        <v>159.49</v>
      </c>
      <c r="N120" s="2">
        <f t="shared" ref="N120" si="74">SUM(N115:N119)</f>
        <v>363.11</v>
      </c>
      <c r="O120" s="2">
        <f t="shared" ref="O120" si="75">SUM(O115:O119)</f>
        <v>139.01</v>
      </c>
      <c r="P120" s="2">
        <f t="shared" ref="P120" si="76">SUM(P115:P119)</f>
        <v>10.199999999999999</v>
      </c>
    </row>
    <row r="121" spans="1:16">
      <c r="A121" s="34" t="s">
        <v>26</v>
      </c>
      <c r="B121" s="35"/>
      <c r="C121" s="36"/>
      <c r="D121" s="4"/>
      <c r="E121" s="5">
        <f t="shared" ref="E121:P121" si="77">E113+E120</f>
        <v>65.58</v>
      </c>
      <c r="F121" s="5">
        <f t="shared" si="77"/>
        <v>59.61</v>
      </c>
      <c r="G121" s="5">
        <f t="shared" si="77"/>
        <v>173.81</v>
      </c>
      <c r="H121" s="5">
        <f t="shared" si="77"/>
        <v>1168.3800000000001</v>
      </c>
      <c r="I121" s="5">
        <f t="shared" si="77"/>
        <v>4.8000000000000007</v>
      </c>
      <c r="J121" s="5">
        <f t="shared" si="77"/>
        <v>52.76</v>
      </c>
      <c r="K121" s="5">
        <f t="shared" si="77"/>
        <v>1.3599999999999999</v>
      </c>
      <c r="L121" s="5">
        <f t="shared" si="77"/>
        <v>1.76</v>
      </c>
      <c r="M121" s="5">
        <f t="shared" si="77"/>
        <v>301.24</v>
      </c>
      <c r="N121" s="5">
        <f t="shared" si="77"/>
        <v>404.95000000000005</v>
      </c>
      <c r="O121" s="5">
        <f t="shared" si="77"/>
        <v>151.01</v>
      </c>
      <c r="P121" s="5">
        <f t="shared" si="77"/>
        <v>14.91</v>
      </c>
    </row>
    <row r="122" spans="1:1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9"/>
      <c r="B134" s="9"/>
      <c r="C134" s="9"/>
      <c r="D134" s="30" t="s">
        <v>3</v>
      </c>
      <c r="E134" s="20" t="s">
        <v>4</v>
      </c>
      <c r="F134" s="21"/>
      <c r="G134" s="21"/>
      <c r="H134" s="22"/>
      <c r="I134" s="20" t="s">
        <v>5</v>
      </c>
      <c r="J134" s="21"/>
      <c r="K134" s="21"/>
      <c r="L134" s="22"/>
      <c r="M134" s="20" t="s">
        <v>6</v>
      </c>
      <c r="N134" s="21"/>
      <c r="O134" s="21"/>
      <c r="P134" s="22"/>
    </row>
    <row r="135" spans="1:16" ht="27">
      <c r="A135" s="29" t="s">
        <v>0</v>
      </c>
      <c r="B135" s="10" t="s">
        <v>27</v>
      </c>
      <c r="C135" s="10" t="s">
        <v>1</v>
      </c>
      <c r="D135" s="29"/>
      <c r="E135" s="23"/>
      <c r="F135" s="24"/>
      <c r="G135" s="24"/>
      <c r="H135" s="25"/>
      <c r="I135" s="26"/>
      <c r="J135" s="27"/>
      <c r="K135" s="27"/>
      <c r="L135" s="28"/>
      <c r="M135" s="26"/>
      <c r="N135" s="27"/>
      <c r="O135" s="27"/>
      <c r="P135" s="28"/>
    </row>
    <row r="136" spans="1:16">
      <c r="A136" s="29"/>
      <c r="B136" s="11"/>
      <c r="C136" s="10">
        <v>5</v>
      </c>
      <c r="D136" s="9"/>
      <c r="E136" s="17" t="s">
        <v>8</v>
      </c>
      <c r="F136" s="17" t="s">
        <v>9</v>
      </c>
      <c r="G136" s="17" t="s">
        <v>10</v>
      </c>
      <c r="H136" s="17" t="s">
        <v>11</v>
      </c>
      <c r="I136" s="9"/>
      <c r="J136" s="9"/>
      <c r="K136" s="9"/>
      <c r="L136" s="9"/>
      <c r="M136" s="9"/>
      <c r="N136" s="9"/>
      <c r="O136" s="9"/>
      <c r="P136" s="9"/>
    </row>
    <row r="137" spans="1:16">
      <c r="A137" s="29"/>
      <c r="B137" s="11"/>
      <c r="C137" s="10" t="s">
        <v>2</v>
      </c>
      <c r="D137" s="10" t="s">
        <v>28</v>
      </c>
      <c r="E137" s="18"/>
      <c r="F137" s="18"/>
      <c r="G137" s="18"/>
      <c r="H137" s="18"/>
      <c r="I137" s="10" t="s">
        <v>12</v>
      </c>
      <c r="J137" s="10" t="s">
        <v>13</v>
      </c>
      <c r="K137" s="10" t="s">
        <v>14</v>
      </c>
      <c r="L137" s="10" t="s">
        <v>15</v>
      </c>
      <c r="M137" s="10" t="s">
        <v>16</v>
      </c>
      <c r="N137" s="10" t="s">
        <v>17</v>
      </c>
      <c r="O137" s="10" t="s">
        <v>18</v>
      </c>
      <c r="P137" s="10" t="s">
        <v>19</v>
      </c>
    </row>
    <row r="138" spans="1:16">
      <c r="A138" s="29"/>
      <c r="B138" s="11"/>
      <c r="C138" s="11"/>
      <c r="D138" s="12" t="s">
        <v>7</v>
      </c>
      <c r="E138" s="9" t="s">
        <v>29</v>
      </c>
      <c r="F138" s="9" t="s">
        <v>29</v>
      </c>
      <c r="G138" s="9" t="s">
        <v>29</v>
      </c>
      <c r="H138" s="9" t="s">
        <v>29</v>
      </c>
      <c r="I138" s="11"/>
      <c r="J138" s="11"/>
      <c r="K138" s="11"/>
      <c r="L138" s="11"/>
      <c r="M138" s="11"/>
      <c r="N138" s="11"/>
      <c r="O138" s="11"/>
      <c r="P138" s="11"/>
    </row>
    <row r="139" spans="1:16">
      <c r="A139" s="13"/>
      <c r="B139" s="13"/>
      <c r="C139" s="13"/>
      <c r="D139" s="13"/>
      <c r="E139" s="14" t="s">
        <v>20</v>
      </c>
      <c r="F139" s="14" t="s">
        <v>20</v>
      </c>
      <c r="G139" s="14" t="s">
        <v>20</v>
      </c>
      <c r="H139" s="14" t="s">
        <v>20</v>
      </c>
      <c r="I139" s="13"/>
      <c r="J139" s="13"/>
      <c r="K139" s="13"/>
      <c r="L139" s="13"/>
      <c r="M139" s="13"/>
      <c r="N139" s="13"/>
      <c r="O139" s="13"/>
      <c r="P139" s="13"/>
    </row>
    <row r="140" spans="1:16">
      <c r="A140" s="31" t="s">
        <v>21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3"/>
    </row>
    <row r="141" spans="1:16" ht="25.5">
      <c r="A141" s="3">
        <v>7</v>
      </c>
      <c r="B141" s="3">
        <v>168</v>
      </c>
      <c r="C141" s="1" t="s">
        <v>22</v>
      </c>
      <c r="D141" s="8">
        <v>250</v>
      </c>
      <c r="E141" s="8">
        <v>12.8</v>
      </c>
      <c r="F141" s="8">
        <v>16.55</v>
      </c>
      <c r="G141" s="8">
        <v>81.53</v>
      </c>
      <c r="H141" s="8">
        <v>525.4</v>
      </c>
      <c r="I141" s="8">
        <v>0.1</v>
      </c>
      <c r="J141" s="8">
        <v>2.6</v>
      </c>
      <c r="K141" s="8">
        <v>0.16</v>
      </c>
      <c r="L141" s="8">
        <v>3</v>
      </c>
      <c r="M141" s="8">
        <v>241.76</v>
      </c>
      <c r="N141" s="8">
        <v>232.06</v>
      </c>
      <c r="O141" s="8">
        <v>45.08</v>
      </c>
      <c r="P141" s="8">
        <v>0.51</v>
      </c>
    </row>
    <row r="142" spans="1:16">
      <c r="A142" s="3">
        <v>20</v>
      </c>
      <c r="B142" s="3">
        <v>377</v>
      </c>
      <c r="C142" s="1" t="s">
        <v>43</v>
      </c>
      <c r="D142" s="8">
        <v>200</v>
      </c>
      <c r="E142" s="8">
        <v>1.4</v>
      </c>
      <c r="F142" s="8">
        <v>1.6</v>
      </c>
      <c r="G142" s="8">
        <v>17.39</v>
      </c>
      <c r="H142" s="8">
        <v>89.55</v>
      </c>
      <c r="I142" s="8">
        <v>4</v>
      </c>
      <c r="J142" s="8">
        <v>2.1</v>
      </c>
      <c r="K142" s="8">
        <v>0</v>
      </c>
      <c r="L142" s="8">
        <v>0.01</v>
      </c>
      <c r="M142" s="8">
        <v>7.35</v>
      </c>
      <c r="N142" s="8">
        <v>9.34</v>
      </c>
      <c r="O142" s="8">
        <v>5</v>
      </c>
      <c r="P142" s="8">
        <v>0.91</v>
      </c>
    </row>
    <row r="143" spans="1:16">
      <c r="A143" s="3"/>
      <c r="B143" s="3"/>
      <c r="C143" s="1" t="s">
        <v>44</v>
      </c>
      <c r="D143" s="8">
        <v>30</v>
      </c>
      <c r="E143" s="8">
        <v>1.8</v>
      </c>
      <c r="F143" s="8">
        <v>0.9</v>
      </c>
      <c r="G143" s="8">
        <v>15.4</v>
      </c>
      <c r="H143" s="8">
        <v>63</v>
      </c>
      <c r="I143" s="8">
        <v>0.03</v>
      </c>
      <c r="J143" s="8">
        <v>0</v>
      </c>
      <c r="K143" s="8">
        <v>0</v>
      </c>
      <c r="L143" s="8">
        <v>0</v>
      </c>
      <c r="M143" s="8">
        <v>6</v>
      </c>
      <c r="N143" s="8">
        <v>32.5</v>
      </c>
      <c r="O143" s="8">
        <v>7</v>
      </c>
      <c r="P143" s="8">
        <v>2.7</v>
      </c>
    </row>
    <row r="144" spans="1:16">
      <c r="A144" s="37" t="s">
        <v>23</v>
      </c>
      <c r="B144" s="37"/>
      <c r="C144" s="37"/>
      <c r="D144" s="2"/>
      <c r="E144" s="2">
        <f t="shared" ref="E144:P144" si="78">SUM(E141:E143)</f>
        <v>16</v>
      </c>
      <c r="F144" s="2">
        <f t="shared" si="78"/>
        <v>19.05</v>
      </c>
      <c r="G144" s="2">
        <f t="shared" si="78"/>
        <v>114.32000000000001</v>
      </c>
      <c r="H144" s="2">
        <f t="shared" si="78"/>
        <v>677.94999999999993</v>
      </c>
      <c r="I144" s="2">
        <f t="shared" si="78"/>
        <v>4.13</v>
      </c>
      <c r="J144" s="2">
        <f t="shared" si="78"/>
        <v>4.7</v>
      </c>
      <c r="K144" s="2">
        <f t="shared" si="78"/>
        <v>0.16</v>
      </c>
      <c r="L144" s="2">
        <f t="shared" si="78"/>
        <v>3.01</v>
      </c>
      <c r="M144" s="2">
        <f t="shared" si="78"/>
        <v>255.10999999999999</v>
      </c>
      <c r="N144" s="2">
        <f t="shared" si="78"/>
        <v>273.89999999999998</v>
      </c>
      <c r="O144" s="2">
        <f t="shared" si="78"/>
        <v>57.08</v>
      </c>
      <c r="P144" s="2">
        <f t="shared" si="78"/>
        <v>4.12</v>
      </c>
    </row>
    <row r="145" spans="1:16">
      <c r="A145" s="31" t="s">
        <v>24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3"/>
    </row>
    <row r="146" spans="1:16" ht="27.75" customHeight="1">
      <c r="A146" s="1">
        <v>4</v>
      </c>
      <c r="B146" s="1">
        <f>[2]Лист1!B161</f>
        <v>82</v>
      </c>
      <c r="C146" s="1" t="str">
        <f>[2]Лист1!C161</f>
        <v>Борщ на мясном бульоне с  капустой и картофелем со сметаной</v>
      </c>
      <c r="D146" s="8">
        <f>[2]Лист1!D161</f>
        <v>250</v>
      </c>
      <c r="E146" s="8">
        <f>[2]Лист1!E161</f>
        <v>1.81</v>
      </c>
      <c r="F146" s="8">
        <f>[2]Лист1!F161</f>
        <v>4.9400000000000004</v>
      </c>
      <c r="G146" s="8">
        <f>[2]Лист1!G161</f>
        <v>125.25</v>
      </c>
      <c r="H146" s="8">
        <f>[2]Лист1!H161</f>
        <v>102.5</v>
      </c>
      <c r="I146" s="8">
        <f>[2]Лист1!I161</f>
        <v>0.09</v>
      </c>
      <c r="J146" s="8">
        <f>[2]Лист1!J161</f>
        <v>32.04</v>
      </c>
      <c r="K146" s="8">
        <f>[2]Лист1!K161</f>
        <v>1.66</v>
      </c>
      <c r="L146" s="8">
        <f>[2]Лист1!L161</f>
        <v>0.1</v>
      </c>
      <c r="M146" s="8">
        <f>[2]Лист1!M161</f>
        <v>44.38</v>
      </c>
      <c r="N146" s="8">
        <f>[2]Лист1!N161</f>
        <v>53.23</v>
      </c>
      <c r="O146" s="8">
        <f>[2]Лист1!O161</f>
        <v>26.25</v>
      </c>
      <c r="P146" s="8">
        <f>[2]Лист1!P161</f>
        <v>1.97</v>
      </c>
    </row>
    <row r="147" spans="1:16">
      <c r="A147" s="1">
        <v>8</v>
      </c>
      <c r="B147" s="1" t="s">
        <v>42</v>
      </c>
      <c r="C147" s="1" t="s">
        <v>41</v>
      </c>
      <c r="D147" s="8">
        <v>250</v>
      </c>
      <c r="E147" s="8">
        <v>7.36</v>
      </c>
      <c r="F147" s="8">
        <v>7.06</v>
      </c>
      <c r="G147" s="8">
        <v>47.1</v>
      </c>
      <c r="H147" s="8">
        <v>281.45999999999998</v>
      </c>
      <c r="I147" s="8">
        <v>0.16</v>
      </c>
      <c r="J147" s="8">
        <v>21.43</v>
      </c>
      <c r="K147" s="8">
        <v>0.12</v>
      </c>
      <c r="L147" s="8">
        <v>0.14000000000000001</v>
      </c>
      <c r="M147" s="8">
        <v>45.56</v>
      </c>
      <c r="N147" s="8">
        <v>103.59</v>
      </c>
      <c r="O147" s="8">
        <v>42.19</v>
      </c>
      <c r="P147" s="8">
        <v>1.18</v>
      </c>
    </row>
    <row r="148" spans="1:16" ht="24" customHeight="1">
      <c r="A148" s="1">
        <f>[1]Лист1!A154</f>
        <v>17</v>
      </c>
      <c r="B148" s="1">
        <f>[1]Лист1!B154</f>
        <v>287</v>
      </c>
      <c r="C148" s="1" t="str">
        <f>[1]Лист1!C154</f>
        <v>Тефтели из говядины с  рисом («ёжики»)</v>
      </c>
      <c r="D148" s="8">
        <f>[1]Лист1!D154</f>
        <v>80</v>
      </c>
      <c r="E148" s="8">
        <f>[1]Лист1!E154</f>
        <v>11.72</v>
      </c>
      <c r="F148" s="8">
        <f>[1]Лист1!F154</f>
        <v>17.329999999999998</v>
      </c>
      <c r="G148" s="8">
        <f>[1]Лист1!G154</f>
        <v>12.08</v>
      </c>
      <c r="H148" s="8">
        <f>[1]Лист1!H154</f>
        <v>251.06</v>
      </c>
      <c r="I148" s="8">
        <f>[1]Лист1!I154</f>
        <v>0.13</v>
      </c>
      <c r="J148" s="8">
        <f>[1]Лист1!J154</f>
        <v>0.64</v>
      </c>
      <c r="K148" s="8">
        <f>[1]Лист1!K154</f>
        <v>0.08</v>
      </c>
      <c r="L148" s="8">
        <f>[1]Лист1!L154</f>
        <v>1.22</v>
      </c>
      <c r="M148" s="8">
        <f>[1]Лист1!M154</f>
        <v>52.36</v>
      </c>
      <c r="N148" s="8">
        <f>[1]Лист1!N154</f>
        <v>236.04</v>
      </c>
      <c r="O148" s="8">
        <f>[1]Лист1!O154</f>
        <v>36.799999999999997</v>
      </c>
      <c r="P148" s="8">
        <f>[1]Лист1!P154</f>
        <v>1.05</v>
      </c>
    </row>
    <row r="149" spans="1:16" ht="14.25" customHeight="1">
      <c r="A149" s="1">
        <v>21</v>
      </c>
      <c r="B149" s="1">
        <v>349</v>
      </c>
      <c r="C149" s="1" t="s">
        <v>33</v>
      </c>
      <c r="D149" s="8">
        <v>200</v>
      </c>
      <c r="E149" s="8">
        <v>0.56000000000000005</v>
      </c>
      <c r="F149" s="8">
        <v>0</v>
      </c>
      <c r="G149" s="8">
        <v>27.89</v>
      </c>
      <c r="H149" s="8">
        <v>113.79</v>
      </c>
      <c r="I149" s="8">
        <v>0.18</v>
      </c>
      <c r="J149" s="8">
        <v>0</v>
      </c>
      <c r="K149" s="8">
        <v>1</v>
      </c>
      <c r="L149" s="8">
        <v>1.4</v>
      </c>
      <c r="M149" s="8">
        <v>35</v>
      </c>
      <c r="N149" s="8">
        <v>35</v>
      </c>
      <c r="O149" s="8">
        <v>47</v>
      </c>
      <c r="P149" s="8">
        <v>3.9</v>
      </c>
    </row>
    <row r="150" spans="1:16">
      <c r="A150" s="1"/>
      <c r="B150" s="1"/>
      <c r="C150" s="1" t="s">
        <v>44</v>
      </c>
      <c r="D150" s="8">
        <v>30</v>
      </c>
      <c r="E150" s="8">
        <v>1.8</v>
      </c>
      <c r="F150" s="8">
        <v>0.9</v>
      </c>
      <c r="G150" s="8">
        <v>15.4</v>
      </c>
      <c r="H150" s="8">
        <v>63</v>
      </c>
      <c r="I150" s="8">
        <v>0.03</v>
      </c>
      <c r="J150" s="8">
        <v>0</v>
      </c>
      <c r="K150" s="8">
        <v>0</v>
      </c>
      <c r="L150" s="8">
        <v>0</v>
      </c>
      <c r="M150" s="8">
        <v>6</v>
      </c>
      <c r="N150" s="8">
        <v>32.5</v>
      </c>
      <c r="O150" s="8">
        <v>7</v>
      </c>
      <c r="P150" s="8">
        <v>2.7</v>
      </c>
    </row>
    <row r="151" spans="1:16">
      <c r="A151" s="38" t="s">
        <v>23</v>
      </c>
      <c r="B151" s="39"/>
      <c r="C151" s="40"/>
      <c r="D151" s="2"/>
      <c r="E151" s="2">
        <f t="shared" ref="E151:P151" si="79">SUM(E146:E150)</f>
        <v>23.25</v>
      </c>
      <c r="F151" s="2">
        <f t="shared" si="79"/>
        <v>30.229999999999997</v>
      </c>
      <c r="G151" s="2">
        <f t="shared" si="79"/>
        <v>227.72</v>
      </c>
      <c r="H151" s="2">
        <f t="shared" si="79"/>
        <v>811.81</v>
      </c>
      <c r="I151" s="2">
        <f t="shared" si="79"/>
        <v>0.59000000000000008</v>
      </c>
      <c r="J151" s="2">
        <f t="shared" si="79"/>
        <v>54.11</v>
      </c>
      <c r="K151" s="2">
        <f t="shared" si="79"/>
        <v>2.86</v>
      </c>
      <c r="L151" s="2">
        <f t="shared" si="79"/>
        <v>2.86</v>
      </c>
      <c r="M151" s="2">
        <f t="shared" si="79"/>
        <v>183.3</v>
      </c>
      <c r="N151" s="2">
        <f t="shared" si="79"/>
        <v>460.36</v>
      </c>
      <c r="O151" s="2">
        <f t="shared" si="79"/>
        <v>159.24</v>
      </c>
      <c r="P151" s="2">
        <f t="shared" si="79"/>
        <v>10.8</v>
      </c>
    </row>
    <row r="152" spans="1:16">
      <c r="A152" s="34" t="s">
        <v>26</v>
      </c>
      <c r="B152" s="35"/>
      <c r="C152" s="36"/>
      <c r="D152" s="4"/>
      <c r="E152" s="5">
        <f t="shared" ref="E152" si="80">E144+E151</f>
        <v>39.25</v>
      </c>
      <c r="F152" s="5">
        <f t="shared" ref="F152" si="81">F144+F151</f>
        <v>49.28</v>
      </c>
      <c r="G152" s="5">
        <f t="shared" ref="G152" si="82">G144+G151</f>
        <v>342.04</v>
      </c>
      <c r="H152" s="5">
        <f t="shared" ref="H152" si="83">H144+H151</f>
        <v>1489.7599999999998</v>
      </c>
      <c r="I152" s="5">
        <f t="shared" ref="I152" si="84">I144+I151</f>
        <v>4.72</v>
      </c>
      <c r="J152" s="5">
        <f t="shared" ref="J152" si="85">J144+J151</f>
        <v>58.81</v>
      </c>
      <c r="K152" s="5">
        <f t="shared" ref="K152" si="86">K144+K151</f>
        <v>3.02</v>
      </c>
      <c r="L152" s="5">
        <f t="shared" ref="L152" si="87">L144+L151</f>
        <v>5.8699999999999992</v>
      </c>
      <c r="M152" s="5">
        <f t="shared" ref="M152" si="88">M144+M151</f>
        <v>438.40999999999997</v>
      </c>
      <c r="N152" s="5">
        <f t="shared" ref="N152" si="89">N144+N151</f>
        <v>734.26</v>
      </c>
      <c r="O152" s="5">
        <f t="shared" ref="O152" si="90">O144+O151</f>
        <v>216.32</v>
      </c>
      <c r="P152" s="5">
        <f t="shared" ref="P152" si="91">P144+P151</f>
        <v>14.920000000000002</v>
      </c>
    </row>
    <row r="153" spans="1:16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4.25" customHeight="1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>
      <c r="A169" s="9"/>
      <c r="B169" s="9"/>
      <c r="C169" s="9"/>
      <c r="D169" s="30" t="s">
        <v>3</v>
      </c>
      <c r="E169" s="20" t="s">
        <v>4</v>
      </c>
      <c r="F169" s="21"/>
      <c r="G169" s="21"/>
      <c r="H169" s="22"/>
      <c r="I169" s="20" t="s">
        <v>5</v>
      </c>
      <c r="J169" s="21"/>
      <c r="K169" s="21"/>
      <c r="L169" s="22"/>
      <c r="M169" s="20" t="s">
        <v>6</v>
      </c>
      <c r="N169" s="21"/>
      <c r="O169" s="21"/>
      <c r="P169" s="22"/>
    </row>
    <row r="170" spans="1:16" ht="27">
      <c r="A170" s="29" t="s">
        <v>0</v>
      </c>
      <c r="B170" s="10" t="s">
        <v>27</v>
      </c>
      <c r="C170" s="10" t="s">
        <v>1</v>
      </c>
      <c r="D170" s="29"/>
      <c r="E170" s="23"/>
      <c r="F170" s="24"/>
      <c r="G170" s="24"/>
      <c r="H170" s="25"/>
      <c r="I170" s="26"/>
      <c r="J170" s="27"/>
      <c r="K170" s="27"/>
      <c r="L170" s="28"/>
      <c r="M170" s="26"/>
      <c r="N170" s="27"/>
      <c r="O170" s="27"/>
      <c r="P170" s="28"/>
    </row>
    <row r="171" spans="1:16">
      <c r="A171" s="29"/>
      <c r="B171" s="11"/>
      <c r="C171" s="10">
        <v>6</v>
      </c>
      <c r="D171" s="9"/>
      <c r="E171" s="17" t="s">
        <v>8</v>
      </c>
      <c r="F171" s="17" t="s">
        <v>9</v>
      </c>
      <c r="G171" s="17" t="s">
        <v>10</v>
      </c>
      <c r="H171" s="17" t="s">
        <v>11</v>
      </c>
      <c r="I171" s="9"/>
      <c r="J171" s="9"/>
      <c r="K171" s="9"/>
      <c r="L171" s="9"/>
      <c r="M171" s="9"/>
      <c r="N171" s="9"/>
      <c r="O171" s="9"/>
      <c r="P171" s="9"/>
    </row>
    <row r="172" spans="1:16">
      <c r="A172" s="29"/>
      <c r="B172" s="11"/>
      <c r="C172" s="10" t="s">
        <v>2</v>
      </c>
      <c r="D172" s="10" t="s">
        <v>28</v>
      </c>
      <c r="E172" s="18"/>
      <c r="F172" s="18"/>
      <c r="G172" s="18"/>
      <c r="H172" s="18"/>
      <c r="I172" s="10" t="s">
        <v>12</v>
      </c>
      <c r="J172" s="10" t="s">
        <v>13</v>
      </c>
      <c r="K172" s="10" t="s">
        <v>14</v>
      </c>
      <c r="L172" s="10" t="s">
        <v>15</v>
      </c>
      <c r="M172" s="10" t="s">
        <v>16</v>
      </c>
      <c r="N172" s="10" t="s">
        <v>17</v>
      </c>
      <c r="O172" s="10" t="s">
        <v>18</v>
      </c>
      <c r="P172" s="10" t="s">
        <v>19</v>
      </c>
    </row>
    <row r="173" spans="1:16">
      <c r="A173" s="29"/>
      <c r="B173" s="11"/>
      <c r="C173" s="11"/>
      <c r="D173" s="12" t="s">
        <v>7</v>
      </c>
      <c r="E173" s="9" t="s">
        <v>29</v>
      </c>
      <c r="F173" s="9" t="s">
        <v>29</v>
      </c>
      <c r="G173" s="9" t="s">
        <v>29</v>
      </c>
      <c r="H173" s="9" t="s">
        <v>29</v>
      </c>
      <c r="I173" s="11"/>
      <c r="J173" s="11"/>
      <c r="K173" s="11"/>
      <c r="L173" s="11"/>
      <c r="M173" s="11"/>
      <c r="N173" s="11"/>
      <c r="O173" s="11"/>
      <c r="P173" s="11"/>
    </row>
    <row r="174" spans="1:16">
      <c r="A174" s="13"/>
      <c r="B174" s="13"/>
      <c r="C174" s="13"/>
      <c r="D174" s="13"/>
      <c r="E174" s="14" t="s">
        <v>20</v>
      </c>
      <c r="F174" s="14" t="s">
        <v>20</v>
      </c>
      <c r="G174" s="14" t="s">
        <v>20</v>
      </c>
      <c r="H174" s="14" t="s">
        <v>20</v>
      </c>
      <c r="I174" s="13"/>
      <c r="J174" s="13"/>
      <c r="K174" s="13"/>
      <c r="L174" s="13"/>
      <c r="M174" s="13"/>
      <c r="N174" s="13"/>
      <c r="O174" s="13"/>
      <c r="P174" s="13"/>
    </row>
    <row r="175" spans="1:16">
      <c r="A175" s="31" t="s">
        <v>21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3"/>
    </row>
    <row r="176" spans="1:16" ht="25.5">
      <c r="A176" s="3">
        <v>9</v>
      </c>
      <c r="B176" s="3">
        <v>302</v>
      </c>
      <c r="C176" s="1" t="s">
        <v>30</v>
      </c>
      <c r="D176" s="8">
        <v>250</v>
      </c>
      <c r="E176" s="8">
        <v>10.48</v>
      </c>
      <c r="F176" s="8">
        <v>6.52</v>
      </c>
      <c r="G176" s="8">
        <v>54</v>
      </c>
      <c r="H176" s="8">
        <v>316.57</v>
      </c>
      <c r="I176" s="8">
        <v>0.01</v>
      </c>
      <c r="J176" s="8">
        <v>0</v>
      </c>
      <c r="K176" s="8">
        <v>0.09</v>
      </c>
      <c r="L176" s="8">
        <v>0.05</v>
      </c>
      <c r="M176" s="8">
        <v>27.22</v>
      </c>
      <c r="N176" s="8">
        <v>245.12</v>
      </c>
      <c r="O176" s="8">
        <v>16.260000000000002</v>
      </c>
      <c r="P176" s="8">
        <v>5.53</v>
      </c>
    </row>
    <row r="177" spans="1:16">
      <c r="A177" s="3">
        <v>20</v>
      </c>
      <c r="B177" s="3">
        <v>377</v>
      </c>
      <c r="C177" s="1" t="s">
        <v>43</v>
      </c>
      <c r="D177" s="8">
        <v>200</v>
      </c>
      <c r="E177" s="8">
        <v>1.4</v>
      </c>
      <c r="F177" s="8">
        <v>1.6</v>
      </c>
      <c r="G177" s="8">
        <v>17.39</v>
      </c>
      <c r="H177" s="8">
        <v>89.55</v>
      </c>
      <c r="I177" s="8">
        <v>4</v>
      </c>
      <c r="J177" s="8">
        <v>2.1</v>
      </c>
      <c r="K177" s="8">
        <v>0</v>
      </c>
      <c r="L177" s="8">
        <v>0.01</v>
      </c>
      <c r="M177" s="8">
        <v>7.35</v>
      </c>
      <c r="N177" s="8">
        <v>9.34</v>
      </c>
      <c r="O177" s="8">
        <v>5</v>
      </c>
      <c r="P177" s="8">
        <v>0.91</v>
      </c>
    </row>
    <row r="178" spans="1:16">
      <c r="A178" s="3"/>
      <c r="B178" s="3"/>
      <c r="C178" s="1" t="s">
        <v>44</v>
      </c>
      <c r="D178" s="8">
        <v>30</v>
      </c>
      <c r="E178" s="8">
        <v>1.8</v>
      </c>
      <c r="F178" s="8">
        <v>0.9</v>
      </c>
      <c r="G178" s="8">
        <v>15.4</v>
      </c>
      <c r="H178" s="8">
        <v>63</v>
      </c>
      <c r="I178" s="8">
        <v>0.03</v>
      </c>
      <c r="J178" s="8">
        <v>0</v>
      </c>
      <c r="K178" s="8">
        <v>0</v>
      </c>
      <c r="L178" s="8">
        <v>0</v>
      </c>
      <c r="M178" s="8">
        <v>6</v>
      </c>
      <c r="N178" s="8">
        <v>32.5</v>
      </c>
      <c r="O178" s="8">
        <v>7</v>
      </c>
      <c r="P178" s="8">
        <v>2.7</v>
      </c>
    </row>
    <row r="179" spans="1:16">
      <c r="A179" s="37" t="s">
        <v>23</v>
      </c>
      <c r="B179" s="37"/>
      <c r="C179" s="37"/>
      <c r="D179" s="2"/>
      <c r="E179" s="2">
        <f t="shared" ref="E179:P179" si="92">SUM(E176:E178)</f>
        <v>13.680000000000001</v>
      </c>
      <c r="F179" s="2">
        <f t="shared" si="92"/>
        <v>9.02</v>
      </c>
      <c r="G179" s="2">
        <f t="shared" si="92"/>
        <v>86.79</v>
      </c>
      <c r="H179" s="2">
        <f t="shared" si="92"/>
        <v>469.12</v>
      </c>
      <c r="I179" s="2">
        <f t="shared" si="92"/>
        <v>4.04</v>
      </c>
      <c r="J179" s="2">
        <f t="shared" si="92"/>
        <v>2.1</v>
      </c>
      <c r="K179" s="2">
        <f t="shared" si="92"/>
        <v>0.09</v>
      </c>
      <c r="L179" s="2">
        <f t="shared" si="92"/>
        <v>6.0000000000000005E-2</v>
      </c>
      <c r="M179" s="2">
        <f t="shared" si="92"/>
        <v>40.57</v>
      </c>
      <c r="N179" s="2">
        <f t="shared" si="92"/>
        <v>286.96000000000004</v>
      </c>
      <c r="O179" s="2">
        <f t="shared" si="92"/>
        <v>28.26</v>
      </c>
      <c r="P179" s="2">
        <f t="shared" si="92"/>
        <v>9.14</v>
      </c>
    </row>
    <row r="180" spans="1:16">
      <c r="A180" s="31" t="s">
        <v>24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3"/>
    </row>
    <row r="181" spans="1:16" ht="25.5">
      <c r="A181" s="1">
        <v>4</v>
      </c>
      <c r="B181" s="1">
        <v>88</v>
      </c>
      <c r="C181" s="1" t="s">
        <v>31</v>
      </c>
      <c r="D181" s="8">
        <v>300</v>
      </c>
      <c r="E181" s="8">
        <v>2.2799999999999998</v>
      </c>
      <c r="F181" s="8">
        <v>7.99</v>
      </c>
      <c r="G181" s="8">
        <v>12.97</v>
      </c>
      <c r="H181" s="8">
        <v>133.33000000000001</v>
      </c>
      <c r="I181" s="8">
        <v>0.09</v>
      </c>
      <c r="J181" s="8">
        <v>32.04</v>
      </c>
      <c r="K181" s="8">
        <v>1.66</v>
      </c>
      <c r="L181" s="8">
        <v>0.1</v>
      </c>
      <c r="M181" s="8">
        <v>79.400000000000006</v>
      </c>
      <c r="N181" s="8">
        <v>89.5</v>
      </c>
      <c r="O181" s="8">
        <v>40.24</v>
      </c>
      <c r="P181" s="8">
        <v>1.97</v>
      </c>
    </row>
    <row r="182" spans="1:16">
      <c r="A182" s="1">
        <v>8</v>
      </c>
      <c r="B182" s="1">
        <v>309</v>
      </c>
      <c r="C182" s="1" t="s">
        <v>32</v>
      </c>
      <c r="D182" s="8">
        <v>250</v>
      </c>
      <c r="E182" s="8">
        <v>7.36</v>
      </c>
      <c r="F182" s="8">
        <v>7.06</v>
      </c>
      <c r="G182" s="8">
        <v>47.1</v>
      </c>
      <c r="H182" s="8">
        <v>281.45999999999998</v>
      </c>
      <c r="I182" s="8">
        <v>0.16</v>
      </c>
      <c r="J182" s="8">
        <v>21.43</v>
      </c>
      <c r="K182" s="8">
        <v>0.12</v>
      </c>
      <c r="L182" s="8">
        <v>0.14000000000000001</v>
      </c>
      <c r="M182" s="8">
        <v>45.56</v>
      </c>
      <c r="N182" s="8">
        <v>103.59</v>
      </c>
      <c r="O182" s="8">
        <v>42.19</v>
      </c>
      <c r="P182" s="8">
        <v>1.18</v>
      </c>
    </row>
    <row r="183" spans="1:16">
      <c r="A183" s="1">
        <f>[1]Лист1!A10</f>
        <v>14</v>
      </c>
      <c r="B183" s="1">
        <f>[1]Лист1!B10</f>
        <v>268</v>
      </c>
      <c r="C183" s="1" t="str">
        <f>[1]Лист1!C10</f>
        <v>Котлеты из говядины</v>
      </c>
      <c r="D183" s="8">
        <f>[1]Лист1!D10</f>
        <v>80</v>
      </c>
      <c r="E183" s="8">
        <f>[1]Лист1!E10</f>
        <v>12.99</v>
      </c>
      <c r="F183" s="8">
        <f>[1]Лист1!F10</f>
        <v>9.6999999999999993</v>
      </c>
      <c r="G183" s="8">
        <f>[1]Лист1!G10</f>
        <v>13.3</v>
      </c>
      <c r="H183" s="8">
        <f>[1]Лист1!H10</f>
        <v>195.2</v>
      </c>
      <c r="I183" s="8">
        <f>[1]Лист1!I10</f>
        <v>0.13</v>
      </c>
      <c r="J183" s="8">
        <f>[1]Лист1!J10</f>
        <v>0.19</v>
      </c>
      <c r="K183" s="8">
        <f>[1]Лист1!K10</f>
        <v>36.799999999999997</v>
      </c>
      <c r="L183" s="8">
        <f>[1]Лист1!L10</f>
        <v>0</v>
      </c>
      <c r="M183" s="8">
        <f>[1]Лист1!M10</f>
        <v>56</v>
      </c>
      <c r="N183" s="8">
        <f>[1]Лист1!N10</f>
        <v>212.96</v>
      </c>
      <c r="O183" s="8">
        <f>[1]Лист1!O10</f>
        <v>41.12</v>
      </c>
      <c r="P183" s="8">
        <f>[1]Лист1!P10</f>
        <v>1.9</v>
      </c>
    </row>
    <row r="184" spans="1:16">
      <c r="A184" s="1">
        <v>21</v>
      </c>
      <c r="B184" s="1">
        <v>349</v>
      </c>
      <c r="C184" s="1" t="s">
        <v>33</v>
      </c>
      <c r="D184" s="8">
        <v>200</v>
      </c>
      <c r="E184" s="8">
        <v>0.56000000000000005</v>
      </c>
      <c r="F184" s="8">
        <v>0</v>
      </c>
      <c r="G184" s="8">
        <v>27.89</v>
      </c>
      <c r="H184" s="8">
        <v>113.79</v>
      </c>
      <c r="I184" s="8">
        <v>0.18</v>
      </c>
      <c r="J184" s="8">
        <v>0</v>
      </c>
      <c r="K184" s="8">
        <v>1</v>
      </c>
      <c r="L184" s="8">
        <v>1.4</v>
      </c>
      <c r="M184" s="8">
        <v>35</v>
      </c>
      <c r="N184" s="8">
        <v>35</v>
      </c>
      <c r="O184" s="8">
        <v>47</v>
      </c>
      <c r="P184" s="8">
        <v>3.9</v>
      </c>
    </row>
    <row r="185" spans="1:16">
      <c r="A185" s="1"/>
      <c r="B185" s="1"/>
      <c r="C185" s="1" t="s">
        <v>44</v>
      </c>
      <c r="D185" s="8">
        <v>40</v>
      </c>
      <c r="E185" s="8">
        <v>1.8</v>
      </c>
      <c r="F185" s="8">
        <v>0.9</v>
      </c>
      <c r="G185" s="8">
        <v>15.4</v>
      </c>
      <c r="H185" s="8">
        <v>63</v>
      </c>
      <c r="I185" s="8">
        <v>0.03</v>
      </c>
      <c r="J185" s="8">
        <v>0</v>
      </c>
      <c r="K185" s="8">
        <v>0</v>
      </c>
      <c r="L185" s="8">
        <v>0</v>
      </c>
      <c r="M185" s="8">
        <v>6</v>
      </c>
      <c r="N185" s="8">
        <v>32.5</v>
      </c>
      <c r="O185" s="8">
        <v>7</v>
      </c>
      <c r="P185" s="8">
        <v>2.7</v>
      </c>
    </row>
    <row r="186" spans="1:16">
      <c r="A186" s="38" t="s">
        <v>23</v>
      </c>
      <c r="B186" s="39"/>
      <c r="C186" s="40"/>
      <c r="D186" s="2"/>
      <c r="E186" s="2">
        <f t="shared" ref="E186:P186" si="93">SUM(E181:E185)</f>
        <v>24.990000000000002</v>
      </c>
      <c r="F186" s="2">
        <f t="shared" si="93"/>
        <v>25.65</v>
      </c>
      <c r="G186" s="2">
        <f t="shared" si="93"/>
        <v>116.66000000000001</v>
      </c>
      <c r="H186" s="2">
        <f t="shared" si="93"/>
        <v>786.78</v>
      </c>
      <c r="I186" s="2">
        <f t="shared" si="93"/>
        <v>0.59000000000000008</v>
      </c>
      <c r="J186" s="2">
        <f t="shared" si="93"/>
        <v>53.66</v>
      </c>
      <c r="K186" s="2">
        <f t="shared" si="93"/>
        <v>39.58</v>
      </c>
      <c r="L186" s="2">
        <f t="shared" si="93"/>
        <v>1.64</v>
      </c>
      <c r="M186" s="2">
        <f t="shared" si="93"/>
        <v>221.96</v>
      </c>
      <c r="N186" s="2">
        <f t="shared" si="93"/>
        <v>473.55</v>
      </c>
      <c r="O186" s="2">
        <f t="shared" si="93"/>
        <v>177.55</v>
      </c>
      <c r="P186" s="2">
        <f t="shared" si="93"/>
        <v>11.649999999999999</v>
      </c>
    </row>
    <row r="187" spans="1:16">
      <c r="A187" s="34" t="s">
        <v>26</v>
      </c>
      <c r="B187" s="35"/>
      <c r="C187" s="36"/>
      <c r="D187" s="4"/>
      <c r="E187" s="5">
        <f t="shared" ref="E187:P187" si="94">E179+E186</f>
        <v>38.67</v>
      </c>
      <c r="F187" s="5">
        <f t="shared" si="94"/>
        <v>34.67</v>
      </c>
      <c r="G187" s="5">
        <f t="shared" si="94"/>
        <v>203.45000000000002</v>
      </c>
      <c r="H187" s="5">
        <f t="shared" si="94"/>
        <v>1255.9000000000001</v>
      </c>
      <c r="I187" s="5">
        <f t="shared" si="94"/>
        <v>4.63</v>
      </c>
      <c r="J187" s="5">
        <f t="shared" si="94"/>
        <v>55.76</v>
      </c>
      <c r="K187" s="5">
        <f t="shared" si="94"/>
        <v>39.67</v>
      </c>
      <c r="L187" s="5">
        <f t="shared" si="94"/>
        <v>1.7</v>
      </c>
      <c r="M187" s="5">
        <f t="shared" si="94"/>
        <v>262.53000000000003</v>
      </c>
      <c r="N187" s="5">
        <f t="shared" si="94"/>
        <v>760.51</v>
      </c>
      <c r="O187" s="5">
        <f t="shared" si="94"/>
        <v>205.81</v>
      </c>
      <c r="P187" s="5">
        <f t="shared" si="94"/>
        <v>20.79</v>
      </c>
    </row>
    <row r="188" spans="1:16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>
      <c r="A203" s="9"/>
      <c r="B203" s="9"/>
      <c r="C203" s="9"/>
      <c r="D203" s="30" t="s">
        <v>3</v>
      </c>
      <c r="E203" s="20" t="s">
        <v>4</v>
      </c>
      <c r="F203" s="21"/>
      <c r="G203" s="21"/>
      <c r="H203" s="22"/>
      <c r="I203" s="20" t="s">
        <v>5</v>
      </c>
      <c r="J203" s="21"/>
      <c r="K203" s="21"/>
      <c r="L203" s="22"/>
      <c r="M203" s="20" t="s">
        <v>6</v>
      </c>
      <c r="N203" s="21"/>
      <c r="O203" s="21"/>
      <c r="P203" s="22"/>
    </row>
    <row r="204" spans="1:16" ht="27">
      <c r="A204" s="29" t="s">
        <v>0</v>
      </c>
      <c r="B204" s="10" t="s">
        <v>27</v>
      </c>
      <c r="C204" s="10" t="s">
        <v>1</v>
      </c>
      <c r="D204" s="29"/>
      <c r="E204" s="23"/>
      <c r="F204" s="24"/>
      <c r="G204" s="24"/>
      <c r="H204" s="25"/>
      <c r="I204" s="26"/>
      <c r="J204" s="27"/>
      <c r="K204" s="27"/>
      <c r="L204" s="28"/>
      <c r="M204" s="26"/>
      <c r="N204" s="27"/>
      <c r="O204" s="27"/>
      <c r="P204" s="28"/>
    </row>
    <row r="205" spans="1:16">
      <c r="A205" s="29"/>
      <c r="B205" s="11"/>
      <c r="C205" s="10">
        <v>7</v>
      </c>
      <c r="D205" s="9"/>
      <c r="E205" s="17" t="s">
        <v>8</v>
      </c>
      <c r="F205" s="17" t="s">
        <v>9</v>
      </c>
      <c r="G205" s="17" t="s">
        <v>10</v>
      </c>
      <c r="H205" s="17" t="s">
        <v>11</v>
      </c>
      <c r="I205" s="9"/>
      <c r="J205" s="9"/>
      <c r="K205" s="9"/>
      <c r="L205" s="9"/>
      <c r="M205" s="9"/>
      <c r="N205" s="9"/>
      <c r="O205" s="9"/>
      <c r="P205" s="9"/>
    </row>
    <row r="206" spans="1:16">
      <c r="A206" s="29"/>
      <c r="B206" s="11"/>
      <c r="C206" s="10" t="s">
        <v>2</v>
      </c>
      <c r="D206" s="10" t="s">
        <v>28</v>
      </c>
      <c r="E206" s="18"/>
      <c r="F206" s="18"/>
      <c r="G206" s="18"/>
      <c r="H206" s="18"/>
      <c r="I206" s="10" t="s">
        <v>12</v>
      </c>
      <c r="J206" s="10" t="s">
        <v>13</v>
      </c>
      <c r="K206" s="10" t="s">
        <v>14</v>
      </c>
      <c r="L206" s="10" t="s">
        <v>15</v>
      </c>
      <c r="M206" s="10" t="s">
        <v>16</v>
      </c>
      <c r="N206" s="10" t="s">
        <v>17</v>
      </c>
      <c r="O206" s="10" t="s">
        <v>18</v>
      </c>
      <c r="P206" s="10" t="s">
        <v>19</v>
      </c>
    </row>
    <row r="207" spans="1:16">
      <c r="A207" s="29"/>
      <c r="B207" s="11"/>
      <c r="C207" s="11"/>
      <c r="D207" s="12" t="s">
        <v>7</v>
      </c>
      <c r="E207" s="9" t="s">
        <v>29</v>
      </c>
      <c r="F207" s="9" t="s">
        <v>29</v>
      </c>
      <c r="G207" s="9" t="s">
        <v>29</v>
      </c>
      <c r="H207" s="9" t="s">
        <v>29</v>
      </c>
      <c r="I207" s="11"/>
      <c r="J207" s="11"/>
      <c r="K207" s="11"/>
      <c r="L207" s="11"/>
      <c r="M207" s="11"/>
      <c r="N207" s="11"/>
      <c r="O207" s="11"/>
      <c r="P207" s="11"/>
    </row>
    <row r="208" spans="1:16">
      <c r="A208" s="13"/>
      <c r="B208" s="13"/>
      <c r="C208" s="13"/>
      <c r="D208" s="13"/>
      <c r="E208" s="14" t="s">
        <v>20</v>
      </c>
      <c r="F208" s="14" t="s">
        <v>20</v>
      </c>
      <c r="G208" s="14" t="s">
        <v>20</v>
      </c>
      <c r="H208" s="14" t="s">
        <v>20</v>
      </c>
      <c r="I208" s="13"/>
      <c r="J208" s="13"/>
      <c r="K208" s="13"/>
      <c r="L208" s="13"/>
      <c r="M208" s="13"/>
      <c r="N208" s="13"/>
      <c r="O208" s="13"/>
      <c r="P208" s="13"/>
    </row>
    <row r="209" spans="1:16">
      <c r="A209" s="31" t="s">
        <v>21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3"/>
    </row>
    <row r="210" spans="1:16" ht="25.5">
      <c r="A210" s="3">
        <v>6</v>
      </c>
      <c r="B210" s="3">
        <v>168</v>
      </c>
      <c r="C210" s="1" t="s">
        <v>34</v>
      </c>
      <c r="D210" s="8">
        <v>250</v>
      </c>
      <c r="E210" s="8">
        <v>9.07</v>
      </c>
      <c r="F210" s="8">
        <v>11.78</v>
      </c>
      <c r="G210" s="8">
        <v>45.5</v>
      </c>
      <c r="H210" s="8">
        <v>324.91000000000003</v>
      </c>
      <c r="I210" s="8">
        <v>0.12</v>
      </c>
      <c r="J210" s="8">
        <v>2.6</v>
      </c>
      <c r="K210" s="8">
        <v>0.16</v>
      </c>
      <c r="L210" s="8">
        <v>0.3</v>
      </c>
      <c r="M210" s="8">
        <v>245.9</v>
      </c>
      <c r="N210" s="8">
        <v>209.53</v>
      </c>
      <c r="O210" s="8">
        <v>56.52</v>
      </c>
      <c r="P210" s="8">
        <v>1.1000000000000001</v>
      </c>
    </row>
    <row r="211" spans="1:16">
      <c r="A211" s="3">
        <v>20</v>
      </c>
      <c r="B211" s="3">
        <v>377</v>
      </c>
      <c r="C211" s="1" t="s">
        <v>43</v>
      </c>
      <c r="D211" s="8">
        <v>200</v>
      </c>
      <c r="E211" s="8">
        <v>1.4</v>
      </c>
      <c r="F211" s="8">
        <v>1.6</v>
      </c>
      <c r="G211" s="8">
        <v>17.39</v>
      </c>
      <c r="H211" s="8">
        <v>89.55</v>
      </c>
      <c r="I211" s="8">
        <v>4</v>
      </c>
      <c r="J211" s="8">
        <v>2.1</v>
      </c>
      <c r="K211" s="8">
        <v>0</v>
      </c>
      <c r="L211" s="8">
        <v>0.01</v>
      </c>
      <c r="M211" s="8">
        <v>7.35</v>
      </c>
      <c r="N211" s="8">
        <v>9.34</v>
      </c>
      <c r="O211" s="8">
        <v>5</v>
      </c>
      <c r="P211" s="8">
        <v>0.91</v>
      </c>
    </row>
    <row r="212" spans="1:16">
      <c r="A212" s="3"/>
      <c r="B212" s="3"/>
      <c r="C212" s="1" t="s">
        <v>44</v>
      </c>
      <c r="D212" s="8">
        <v>30</v>
      </c>
      <c r="E212" s="8">
        <v>1.8</v>
      </c>
      <c r="F212" s="8">
        <v>0.9</v>
      </c>
      <c r="G212" s="8">
        <v>15.4</v>
      </c>
      <c r="H212" s="8">
        <v>63</v>
      </c>
      <c r="I212" s="8">
        <v>0.03</v>
      </c>
      <c r="J212" s="8">
        <v>0</v>
      </c>
      <c r="K212" s="8">
        <v>0</v>
      </c>
      <c r="L212" s="8">
        <v>0</v>
      </c>
      <c r="M212" s="8">
        <v>6</v>
      </c>
      <c r="N212" s="8">
        <v>32.5</v>
      </c>
      <c r="O212" s="8">
        <v>7</v>
      </c>
      <c r="P212" s="8">
        <v>2.7</v>
      </c>
    </row>
    <row r="213" spans="1:16">
      <c r="A213" s="37" t="s">
        <v>23</v>
      </c>
      <c r="B213" s="37"/>
      <c r="C213" s="37"/>
      <c r="D213" s="2"/>
      <c r="E213" s="2">
        <f t="shared" ref="E213:P213" si="95">SUM(E210:E212)</f>
        <v>12.270000000000001</v>
      </c>
      <c r="F213" s="2">
        <f t="shared" si="95"/>
        <v>14.28</v>
      </c>
      <c r="G213" s="2">
        <f t="shared" si="95"/>
        <v>78.290000000000006</v>
      </c>
      <c r="H213" s="2">
        <f t="shared" si="95"/>
        <v>477.46000000000004</v>
      </c>
      <c r="I213" s="2">
        <f t="shared" si="95"/>
        <v>4.1500000000000004</v>
      </c>
      <c r="J213" s="2">
        <f t="shared" si="95"/>
        <v>4.7</v>
      </c>
      <c r="K213" s="2">
        <f t="shared" si="95"/>
        <v>0.16</v>
      </c>
      <c r="L213" s="2">
        <f t="shared" si="95"/>
        <v>0.31</v>
      </c>
      <c r="M213" s="2">
        <f t="shared" si="95"/>
        <v>259.25</v>
      </c>
      <c r="N213" s="2">
        <f t="shared" si="95"/>
        <v>251.37</v>
      </c>
      <c r="O213" s="2">
        <f t="shared" si="95"/>
        <v>68.52000000000001</v>
      </c>
      <c r="P213" s="2">
        <f t="shared" si="95"/>
        <v>4.7100000000000009</v>
      </c>
    </row>
    <row r="214" spans="1:16">
      <c r="A214" s="31" t="s">
        <v>24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3"/>
    </row>
    <row r="215" spans="1:16" ht="25.5">
      <c r="A215" s="1">
        <v>3</v>
      </c>
      <c r="B215" s="1">
        <v>103</v>
      </c>
      <c r="C215" s="1" t="s">
        <v>35</v>
      </c>
      <c r="D215" s="8">
        <v>300</v>
      </c>
      <c r="E215" s="8">
        <v>2.15</v>
      </c>
      <c r="F215" s="8">
        <v>2.27</v>
      </c>
      <c r="G215" s="8">
        <v>13.71</v>
      </c>
      <c r="H215" s="8">
        <v>85.7</v>
      </c>
      <c r="I215" s="8">
        <v>0.09</v>
      </c>
      <c r="J215" s="8">
        <v>6.6</v>
      </c>
      <c r="K215" s="8">
        <v>0</v>
      </c>
      <c r="L215" s="8">
        <v>0.1</v>
      </c>
      <c r="M215" s="8">
        <v>19.68</v>
      </c>
      <c r="N215" s="8">
        <v>53.52</v>
      </c>
      <c r="O215" s="8">
        <v>21.6</v>
      </c>
      <c r="P215" s="8">
        <v>0.87</v>
      </c>
    </row>
    <row r="216" spans="1:16">
      <c r="A216" s="1">
        <v>15</v>
      </c>
      <c r="B216" s="1">
        <v>291</v>
      </c>
      <c r="C216" s="1" t="s">
        <v>36</v>
      </c>
      <c r="D216" s="8">
        <v>250</v>
      </c>
      <c r="E216" s="8">
        <v>20.3</v>
      </c>
      <c r="F216" s="8">
        <v>17</v>
      </c>
      <c r="G216" s="8">
        <v>35.69</v>
      </c>
      <c r="H216" s="8">
        <v>711.51</v>
      </c>
      <c r="I216" s="8">
        <v>0.11</v>
      </c>
      <c r="J216" s="8">
        <v>2.33</v>
      </c>
      <c r="K216" s="8">
        <v>2.15</v>
      </c>
      <c r="L216" s="8">
        <v>0.14000000000000001</v>
      </c>
      <c r="M216" s="8">
        <v>45.1</v>
      </c>
      <c r="N216" s="8">
        <v>199.3</v>
      </c>
      <c r="O216" s="8">
        <v>47.5</v>
      </c>
      <c r="P216" s="8">
        <v>2.19</v>
      </c>
    </row>
    <row r="217" spans="1:16">
      <c r="A217" s="1">
        <v>21</v>
      </c>
      <c r="B217" s="1">
        <v>349</v>
      </c>
      <c r="C217" s="1" t="s">
        <v>33</v>
      </c>
      <c r="D217" s="8">
        <v>200</v>
      </c>
      <c r="E217" s="8">
        <v>0.56000000000000005</v>
      </c>
      <c r="F217" s="8">
        <v>0</v>
      </c>
      <c r="G217" s="8">
        <v>27.89</v>
      </c>
      <c r="H217" s="8">
        <v>113.79</v>
      </c>
      <c r="I217" s="8">
        <v>0.18</v>
      </c>
      <c r="J217" s="8">
        <v>0</v>
      </c>
      <c r="K217" s="8">
        <v>1</v>
      </c>
      <c r="L217" s="8">
        <v>1.4</v>
      </c>
      <c r="M217" s="8">
        <v>35</v>
      </c>
      <c r="N217" s="8">
        <v>35</v>
      </c>
      <c r="O217" s="8">
        <v>47</v>
      </c>
      <c r="P217" s="8">
        <v>3.9</v>
      </c>
    </row>
    <row r="218" spans="1:16">
      <c r="A218" s="1"/>
      <c r="B218" s="1"/>
      <c r="C218" s="1" t="s">
        <v>44</v>
      </c>
      <c r="D218" s="8">
        <v>30</v>
      </c>
      <c r="E218" s="8">
        <v>1.8</v>
      </c>
      <c r="F218" s="8">
        <v>0.9</v>
      </c>
      <c r="G218" s="8">
        <v>15.4</v>
      </c>
      <c r="H218" s="8">
        <v>63</v>
      </c>
      <c r="I218" s="8">
        <v>0.03</v>
      </c>
      <c r="J218" s="8">
        <v>0</v>
      </c>
      <c r="K218" s="8">
        <v>0</v>
      </c>
      <c r="L218" s="8">
        <v>0</v>
      </c>
      <c r="M218" s="8">
        <v>6</v>
      </c>
      <c r="N218" s="8">
        <v>32.5</v>
      </c>
      <c r="O218" s="8">
        <v>7</v>
      </c>
      <c r="P218" s="8">
        <v>2.7</v>
      </c>
    </row>
    <row r="219" spans="1:16">
      <c r="A219" s="38" t="s">
        <v>23</v>
      </c>
      <c r="B219" s="39"/>
      <c r="C219" s="40"/>
      <c r="D219" s="2"/>
      <c r="E219" s="2">
        <f t="shared" ref="E219:P219" si="96">SUM(E215:E218)</f>
        <v>24.81</v>
      </c>
      <c r="F219" s="2">
        <f t="shared" si="96"/>
        <v>20.169999999999998</v>
      </c>
      <c r="G219" s="2">
        <f t="shared" si="96"/>
        <v>92.69</v>
      </c>
      <c r="H219" s="2">
        <f t="shared" si="96"/>
        <v>974</v>
      </c>
      <c r="I219" s="2">
        <f t="shared" si="96"/>
        <v>0.41000000000000003</v>
      </c>
      <c r="J219" s="2">
        <f t="shared" si="96"/>
        <v>8.93</v>
      </c>
      <c r="K219" s="2">
        <f t="shared" si="96"/>
        <v>3.15</v>
      </c>
      <c r="L219" s="2">
        <f t="shared" si="96"/>
        <v>1.64</v>
      </c>
      <c r="M219" s="2">
        <f t="shared" si="96"/>
        <v>105.78</v>
      </c>
      <c r="N219" s="2">
        <f t="shared" si="96"/>
        <v>320.32000000000005</v>
      </c>
      <c r="O219" s="2">
        <f t="shared" si="96"/>
        <v>123.1</v>
      </c>
      <c r="P219" s="2">
        <f t="shared" si="96"/>
        <v>9.66</v>
      </c>
    </row>
    <row r="220" spans="1:16">
      <c r="A220" s="34" t="s">
        <v>26</v>
      </c>
      <c r="B220" s="35"/>
      <c r="C220" s="36"/>
      <c r="D220" s="4"/>
      <c r="E220" s="5">
        <f t="shared" ref="E220:P220" si="97">E213+E219</f>
        <v>37.08</v>
      </c>
      <c r="F220" s="5">
        <f t="shared" si="97"/>
        <v>34.449999999999996</v>
      </c>
      <c r="G220" s="5">
        <f t="shared" si="97"/>
        <v>170.98000000000002</v>
      </c>
      <c r="H220" s="5">
        <f t="shared" si="97"/>
        <v>1451.46</v>
      </c>
      <c r="I220" s="5">
        <f t="shared" si="97"/>
        <v>4.5600000000000005</v>
      </c>
      <c r="J220" s="5">
        <f t="shared" si="97"/>
        <v>13.629999999999999</v>
      </c>
      <c r="K220" s="5">
        <f t="shared" si="97"/>
        <v>3.31</v>
      </c>
      <c r="L220" s="5">
        <f t="shared" si="97"/>
        <v>1.95</v>
      </c>
      <c r="M220" s="5">
        <f t="shared" si="97"/>
        <v>365.03</v>
      </c>
      <c r="N220" s="5">
        <f t="shared" si="97"/>
        <v>571.69000000000005</v>
      </c>
      <c r="O220" s="5">
        <f t="shared" si="97"/>
        <v>191.62</v>
      </c>
      <c r="P220" s="5">
        <f t="shared" si="97"/>
        <v>14.370000000000001</v>
      </c>
    </row>
    <row r="221" spans="1:16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>
      <c r="A236" s="9"/>
      <c r="B236" s="9"/>
      <c r="C236" s="9"/>
      <c r="D236" s="30" t="s">
        <v>3</v>
      </c>
      <c r="E236" s="20" t="s">
        <v>4</v>
      </c>
      <c r="F236" s="21"/>
      <c r="G236" s="21"/>
      <c r="H236" s="22"/>
      <c r="I236" s="20" t="s">
        <v>5</v>
      </c>
      <c r="J236" s="21"/>
      <c r="K236" s="21"/>
      <c r="L236" s="22"/>
      <c r="M236" s="20" t="s">
        <v>6</v>
      </c>
      <c r="N236" s="21"/>
      <c r="O236" s="21"/>
      <c r="P236" s="22"/>
    </row>
    <row r="237" spans="1:16" ht="27">
      <c r="A237" s="29" t="s">
        <v>0</v>
      </c>
      <c r="B237" s="10" t="s">
        <v>27</v>
      </c>
      <c r="C237" s="10" t="s">
        <v>1</v>
      </c>
      <c r="D237" s="29"/>
      <c r="E237" s="23"/>
      <c r="F237" s="24"/>
      <c r="G237" s="24"/>
      <c r="H237" s="25"/>
      <c r="I237" s="26"/>
      <c r="J237" s="27"/>
      <c r="K237" s="27"/>
      <c r="L237" s="28"/>
      <c r="M237" s="26"/>
      <c r="N237" s="27"/>
      <c r="O237" s="27"/>
      <c r="P237" s="28"/>
    </row>
    <row r="238" spans="1:16">
      <c r="A238" s="29"/>
      <c r="B238" s="11"/>
      <c r="C238" s="10">
        <v>8</v>
      </c>
      <c r="D238" s="9"/>
      <c r="E238" s="17" t="s">
        <v>8</v>
      </c>
      <c r="F238" s="17" t="s">
        <v>9</v>
      </c>
      <c r="G238" s="17" t="s">
        <v>10</v>
      </c>
      <c r="H238" s="17" t="s">
        <v>11</v>
      </c>
      <c r="I238" s="9"/>
      <c r="J238" s="9"/>
      <c r="K238" s="9"/>
      <c r="L238" s="9"/>
      <c r="M238" s="9"/>
      <c r="N238" s="9"/>
      <c r="O238" s="9"/>
      <c r="P238" s="9"/>
    </row>
    <row r="239" spans="1:16">
      <c r="A239" s="29"/>
      <c r="B239" s="11"/>
      <c r="C239" s="10" t="s">
        <v>2</v>
      </c>
      <c r="D239" s="10" t="s">
        <v>28</v>
      </c>
      <c r="E239" s="18"/>
      <c r="F239" s="18"/>
      <c r="G239" s="18"/>
      <c r="H239" s="18"/>
      <c r="I239" s="10" t="s">
        <v>12</v>
      </c>
      <c r="J239" s="10" t="s">
        <v>13</v>
      </c>
      <c r="K239" s="10" t="s">
        <v>14</v>
      </c>
      <c r="L239" s="10" t="s">
        <v>15</v>
      </c>
      <c r="M239" s="10" t="s">
        <v>16</v>
      </c>
      <c r="N239" s="10" t="s">
        <v>17</v>
      </c>
      <c r="O239" s="10" t="s">
        <v>18</v>
      </c>
      <c r="P239" s="10" t="s">
        <v>19</v>
      </c>
    </row>
    <row r="240" spans="1:16">
      <c r="A240" s="29"/>
      <c r="B240" s="11"/>
      <c r="C240" s="11"/>
      <c r="D240" s="12" t="s">
        <v>7</v>
      </c>
      <c r="E240" s="9" t="s">
        <v>29</v>
      </c>
      <c r="F240" s="9" t="s">
        <v>29</v>
      </c>
      <c r="G240" s="9" t="s">
        <v>29</v>
      </c>
      <c r="H240" s="9" t="s">
        <v>29</v>
      </c>
      <c r="I240" s="11"/>
      <c r="J240" s="11"/>
      <c r="K240" s="11"/>
      <c r="L240" s="11"/>
      <c r="M240" s="11"/>
      <c r="N240" s="11"/>
      <c r="O240" s="11"/>
      <c r="P240" s="11"/>
    </row>
    <row r="241" spans="1:16">
      <c r="A241" s="13"/>
      <c r="B241" s="13"/>
      <c r="C241" s="13"/>
      <c r="D241" s="13"/>
      <c r="E241" s="14" t="s">
        <v>20</v>
      </c>
      <c r="F241" s="14" t="s">
        <v>20</v>
      </c>
      <c r="G241" s="14" t="s">
        <v>20</v>
      </c>
      <c r="H241" s="14" t="s">
        <v>20</v>
      </c>
      <c r="I241" s="13"/>
      <c r="J241" s="13"/>
      <c r="K241" s="13"/>
      <c r="L241" s="13"/>
      <c r="M241" s="13"/>
      <c r="N241" s="13"/>
      <c r="O241" s="13"/>
      <c r="P241" s="13"/>
    </row>
    <row r="242" spans="1:16">
      <c r="A242" s="31" t="s">
        <v>21</v>
      </c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3"/>
    </row>
    <row r="243" spans="1:16" ht="25.5">
      <c r="A243" s="3">
        <v>26</v>
      </c>
      <c r="B243" s="3">
        <v>168</v>
      </c>
      <c r="C243" s="1" t="s">
        <v>37</v>
      </c>
      <c r="D243" s="8">
        <v>250</v>
      </c>
      <c r="E243" s="8">
        <v>8.84</v>
      </c>
      <c r="F243" s="8">
        <v>10.64</v>
      </c>
      <c r="G243" s="8">
        <v>50.18</v>
      </c>
      <c r="H243" s="8">
        <v>332.43</v>
      </c>
      <c r="I243" s="8">
        <v>0.11</v>
      </c>
      <c r="J243" s="8">
        <v>27</v>
      </c>
      <c r="K243" s="8">
        <v>0.11</v>
      </c>
      <c r="L243" s="8">
        <v>0.15</v>
      </c>
      <c r="M243" s="8">
        <v>54.8</v>
      </c>
      <c r="N243" s="8">
        <v>105.79</v>
      </c>
      <c r="O243" s="8">
        <v>20.64</v>
      </c>
      <c r="P243" s="8">
        <v>1.53</v>
      </c>
    </row>
    <row r="244" spans="1:16">
      <c r="A244" s="3">
        <v>20</v>
      </c>
      <c r="B244" s="3">
        <v>377</v>
      </c>
      <c r="C244" s="1" t="s">
        <v>43</v>
      </c>
      <c r="D244" s="8">
        <v>200</v>
      </c>
      <c r="E244" s="8">
        <v>1.4</v>
      </c>
      <c r="F244" s="8">
        <v>1.6</v>
      </c>
      <c r="G244" s="8">
        <v>17.39</v>
      </c>
      <c r="H244" s="8">
        <v>89.55</v>
      </c>
      <c r="I244" s="8">
        <v>4</v>
      </c>
      <c r="J244" s="8">
        <v>2.1</v>
      </c>
      <c r="K244" s="8">
        <v>0</v>
      </c>
      <c r="L244" s="8">
        <v>0.01</v>
      </c>
      <c r="M244" s="8">
        <v>7.35</v>
      </c>
      <c r="N244" s="8">
        <v>9.34</v>
      </c>
      <c r="O244" s="8">
        <v>5</v>
      </c>
      <c r="P244" s="8">
        <v>0.91</v>
      </c>
    </row>
    <row r="245" spans="1:16">
      <c r="A245" s="3"/>
      <c r="B245" s="3"/>
      <c r="C245" s="1" t="s">
        <v>44</v>
      </c>
      <c r="D245" s="8">
        <v>30</v>
      </c>
      <c r="E245" s="8">
        <v>1.8</v>
      </c>
      <c r="F245" s="8">
        <v>0.9</v>
      </c>
      <c r="G245" s="8">
        <v>15.4</v>
      </c>
      <c r="H245" s="8">
        <v>63</v>
      </c>
      <c r="I245" s="8">
        <v>0.03</v>
      </c>
      <c r="J245" s="8">
        <v>0</v>
      </c>
      <c r="K245" s="8">
        <v>0</v>
      </c>
      <c r="L245" s="8">
        <v>0</v>
      </c>
      <c r="M245" s="8">
        <v>6</v>
      </c>
      <c r="N245" s="8">
        <v>32.5</v>
      </c>
      <c r="O245" s="8">
        <v>7</v>
      </c>
      <c r="P245" s="8">
        <v>2.7</v>
      </c>
    </row>
    <row r="246" spans="1:16">
      <c r="A246" s="37" t="s">
        <v>23</v>
      </c>
      <c r="B246" s="37"/>
      <c r="C246" s="37"/>
      <c r="D246" s="2"/>
      <c r="E246" s="2">
        <f t="shared" ref="E246:P246" si="98">SUM(E243:E245)</f>
        <v>12.040000000000001</v>
      </c>
      <c r="F246" s="2">
        <f t="shared" si="98"/>
        <v>13.14</v>
      </c>
      <c r="G246" s="2">
        <f t="shared" si="98"/>
        <v>82.97</v>
      </c>
      <c r="H246" s="2">
        <f t="shared" si="98"/>
        <v>484.98</v>
      </c>
      <c r="I246" s="2">
        <f t="shared" si="98"/>
        <v>4.1400000000000006</v>
      </c>
      <c r="J246" s="2">
        <f t="shared" si="98"/>
        <v>29.1</v>
      </c>
      <c r="K246" s="2">
        <f t="shared" si="98"/>
        <v>0.11</v>
      </c>
      <c r="L246" s="2">
        <f t="shared" si="98"/>
        <v>0.16</v>
      </c>
      <c r="M246" s="2">
        <f t="shared" si="98"/>
        <v>68.150000000000006</v>
      </c>
      <c r="N246" s="2">
        <f t="shared" si="98"/>
        <v>147.63</v>
      </c>
      <c r="O246" s="2">
        <f t="shared" si="98"/>
        <v>32.64</v>
      </c>
      <c r="P246" s="2">
        <f t="shared" si="98"/>
        <v>5.1400000000000006</v>
      </c>
    </row>
    <row r="247" spans="1:16">
      <c r="A247" s="31" t="s">
        <v>24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3"/>
    </row>
    <row r="248" spans="1:16">
      <c r="A248" s="1">
        <v>28</v>
      </c>
      <c r="B248" s="1">
        <v>87</v>
      </c>
      <c r="C248" s="1" t="s">
        <v>38</v>
      </c>
      <c r="D248" s="8">
        <v>300</v>
      </c>
      <c r="E248" s="8">
        <v>10.6</v>
      </c>
      <c r="F248" s="8">
        <v>4.9800000000000004</v>
      </c>
      <c r="G248" s="8">
        <v>18</v>
      </c>
      <c r="H248" s="8">
        <v>179</v>
      </c>
      <c r="I248" s="8">
        <v>9.58</v>
      </c>
      <c r="J248" s="8">
        <v>3.6</v>
      </c>
      <c r="K248" s="8"/>
      <c r="L248" s="8"/>
      <c r="M248" s="8">
        <v>22.2</v>
      </c>
      <c r="N248" s="8"/>
      <c r="O248" s="8"/>
      <c r="P248" s="8">
        <v>16.25</v>
      </c>
    </row>
    <row r="249" spans="1:16" ht="25.5">
      <c r="A249" s="1">
        <v>9</v>
      </c>
      <c r="B249" s="1">
        <v>32</v>
      </c>
      <c r="C249" s="1" t="s">
        <v>30</v>
      </c>
      <c r="D249" s="8">
        <v>250</v>
      </c>
      <c r="E249" s="8">
        <v>11.64</v>
      </c>
      <c r="F249" s="8">
        <v>7.24</v>
      </c>
      <c r="G249" s="8">
        <v>60</v>
      </c>
      <c r="H249" s="8">
        <v>351.74</v>
      </c>
      <c r="I249" s="8">
        <v>0.1</v>
      </c>
      <c r="J249" s="8">
        <v>2.6</v>
      </c>
      <c r="K249" s="8">
        <v>0.16</v>
      </c>
      <c r="L249" s="8">
        <v>3</v>
      </c>
      <c r="M249" s="8">
        <v>241.76</v>
      </c>
      <c r="N249" s="8">
        <v>232.06</v>
      </c>
      <c r="O249" s="8">
        <v>45.08</v>
      </c>
      <c r="P249" s="8">
        <v>0.51</v>
      </c>
    </row>
    <row r="250" spans="1:16">
      <c r="A250" s="1">
        <f>[1]Лист1!A45</f>
        <v>11</v>
      </c>
      <c r="B250" s="1">
        <f>[1]Лист1!B45</f>
        <v>229</v>
      </c>
      <c r="C250" s="1" t="str">
        <f>[1]Лист1!C45</f>
        <v>Рыба тушеная с овощами</v>
      </c>
      <c r="D250" s="8">
        <f>[1]Лист1!D45</f>
        <v>80</v>
      </c>
      <c r="E250" s="8">
        <f>[1]Лист1!E45</f>
        <v>14.4</v>
      </c>
      <c r="F250" s="8">
        <f>[1]Лист1!F45</f>
        <v>8.16</v>
      </c>
      <c r="G250" s="8">
        <f>[1]Лист1!G45</f>
        <v>6.78</v>
      </c>
      <c r="H250" s="8">
        <f>[1]Лист1!H45</f>
        <v>139.19999999999999</v>
      </c>
      <c r="I250" s="8">
        <f>[1]Лист1!I45</f>
        <v>0.2</v>
      </c>
      <c r="J250" s="8">
        <f>[1]Лист1!J45</f>
        <v>6.97</v>
      </c>
      <c r="K250" s="8">
        <f>[1]Лист1!K45</f>
        <v>1.6E-2</v>
      </c>
      <c r="L250" s="8">
        <f>[1]Лист1!L45</f>
        <v>0</v>
      </c>
      <c r="M250" s="8">
        <f>[1]Лист1!M45</f>
        <v>108.38</v>
      </c>
      <c r="N250" s="8">
        <f>[1]Лист1!N45</f>
        <v>496</v>
      </c>
      <c r="O250" s="8">
        <f>[1]Лист1!O45</f>
        <v>124.32</v>
      </c>
      <c r="P250" s="8">
        <f>[1]Лист1!P45</f>
        <v>2</v>
      </c>
    </row>
    <row r="251" spans="1:16">
      <c r="A251" s="1">
        <v>21</v>
      </c>
      <c r="B251" s="1">
        <v>349</v>
      </c>
      <c r="C251" s="1" t="s">
        <v>33</v>
      </c>
      <c r="D251" s="8">
        <v>200</v>
      </c>
      <c r="E251" s="8">
        <v>0.56000000000000005</v>
      </c>
      <c r="F251" s="8">
        <v>0</v>
      </c>
      <c r="G251" s="8">
        <v>27.89</v>
      </c>
      <c r="H251" s="8">
        <v>113.79</v>
      </c>
      <c r="I251" s="8">
        <v>0.18</v>
      </c>
      <c r="J251" s="8">
        <v>0</v>
      </c>
      <c r="K251" s="8">
        <v>1</v>
      </c>
      <c r="L251" s="8">
        <v>1.4</v>
      </c>
      <c r="M251" s="8">
        <v>35</v>
      </c>
      <c r="N251" s="8">
        <v>35</v>
      </c>
      <c r="O251" s="8">
        <v>47</v>
      </c>
      <c r="P251" s="8">
        <v>3.9</v>
      </c>
    </row>
    <row r="252" spans="1:16">
      <c r="A252" s="1"/>
      <c r="B252" s="1"/>
      <c r="C252" s="1" t="s">
        <v>44</v>
      </c>
      <c r="D252" s="8">
        <v>30</v>
      </c>
      <c r="E252" s="8">
        <v>1.8</v>
      </c>
      <c r="F252" s="8">
        <v>0.9</v>
      </c>
      <c r="G252" s="8">
        <v>15.4</v>
      </c>
      <c r="H252" s="8">
        <v>63</v>
      </c>
      <c r="I252" s="8">
        <v>0.03</v>
      </c>
      <c r="J252" s="8">
        <v>0</v>
      </c>
      <c r="K252" s="8">
        <v>0</v>
      </c>
      <c r="L252" s="8">
        <v>0</v>
      </c>
      <c r="M252" s="8">
        <v>6</v>
      </c>
      <c r="N252" s="8">
        <v>32.5</v>
      </c>
      <c r="O252" s="8">
        <v>7</v>
      </c>
      <c r="P252" s="8">
        <v>2.7</v>
      </c>
    </row>
    <row r="253" spans="1:16">
      <c r="A253" s="38" t="s">
        <v>23</v>
      </c>
      <c r="B253" s="39"/>
      <c r="C253" s="40"/>
      <c r="D253" s="2"/>
      <c r="E253" s="2">
        <f t="shared" ref="E253:P253" si="99">SUM(E248:E252)</f>
        <v>39</v>
      </c>
      <c r="F253" s="2">
        <f t="shared" si="99"/>
        <v>21.28</v>
      </c>
      <c r="G253" s="2">
        <f t="shared" si="99"/>
        <v>128.07</v>
      </c>
      <c r="H253" s="2">
        <f t="shared" si="99"/>
        <v>846.73</v>
      </c>
      <c r="I253" s="2">
        <f t="shared" si="99"/>
        <v>10.089999999999998</v>
      </c>
      <c r="J253" s="2">
        <f t="shared" si="99"/>
        <v>13.17</v>
      </c>
      <c r="K253" s="2">
        <f t="shared" si="99"/>
        <v>1.1759999999999999</v>
      </c>
      <c r="L253" s="2">
        <f t="shared" si="99"/>
        <v>4.4000000000000004</v>
      </c>
      <c r="M253" s="2">
        <f t="shared" si="99"/>
        <v>413.34</v>
      </c>
      <c r="N253" s="2">
        <f t="shared" si="99"/>
        <v>795.56</v>
      </c>
      <c r="O253" s="2">
        <f t="shared" si="99"/>
        <v>223.39999999999998</v>
      </c>
      <c r="P253" s="2">
        <f t="shared" si="99"/>
        <v>25.36</v>
      </c>
    </row>
    <row r="254" spans="1:16">
      <c r="A254" s="34" t="s">
        <v>26</v>
      </c>
      <c r="B254" s="35"/>
      <c r="C254" s="36"/>
      <c r="D254" s="4"/>
      <c r="E254" s="5">
        <f t="shared" ref="E254:P254" si="100">E246+E253</f>
        <v>51.04</v>
      </c>
      <c r="F254" s="5">
        <f t="shared" si="100"/>
        <v>34.42</v>
      </c>
      <c r="G254" s="5">
        <f t="shared" si="100"/>
        <v>211.04</v>
      </c>
      <c r="H254" s="5">
        <f t="shared" si="100"/>
        <v>1331.71</v>
      </c>
      <c r="I254" s="5">
        <f t="shared" si="100"/>
        <v>14.229999999999999</v>
      </c>
      <c r="J254" s="5">
        <f t="shared" si="100"/>
        <v>42.27</v>
      </c>
      <c r="K254" s="5">
        <f t="shared" si="100"/>
        <v>1.286</v>
      </c>
      <c r="L254" s="5">
        <f t="shared" si="100"/>
        <v>4.5600000000000005</v>
      </c>
      <c r="M254" s="5">
        <f t="shared" si="100"/>
        <v>481.49</v>
      </c>
      <c r="N254" s="5">
        <f t="shared" si="100"/>
        <v>943.18999999999994</v>
      </c>
      <c r="O254" s="5">
        <f t="shared" si="100"/>
        <v>256.03999999999996</v>
      </c>
      <c r="P254" s="5">
        <f t="shared" si="100"/>
        <v>30.5</v>
      </c>
    </row>
    <row r="255" spans="1:16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>
      <c r="A257" s="6"/>
      <c r="B257" s="6"/>
      <c r="C257" s="6"/>
      <c r="D257" s="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>
      <c r="A258" s="6"/>
      <c r="B258" s="6"/>
      <c r="C258" s="6"/>
      <c r="D258" s="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>
      <c r="A259" s="6"/>
      <c r="B259" s="6"/>
      <c r="C259" s="6"/>
      <c r="D259" s="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>
      <c r="A260" s="6"/>
      <c r="B260" s="6"/>
      <c r="C260" s="6"/>
      <c r="D260" s="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>
      <c r="A261" s="6"/>
      <c r="B261" s="6"/>
      <c r="C261" s="6"/>
      <c r="D261" s="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>
      <c r="A262" s="6"/>
      <c r="B262" s="6"/>
      <c r="C262" s="6"/>
      <c r="D262" s="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>
      <c r="A263" s="6"/>
      <c r="B263" s="6"/>
      <c r="C263" s="6"/>
      <c r="D263" s="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>
      <c r="A264" s="6"/>
      <c r="B264" s="6"/>
      <c r="C264" s="6"/>
      <c r="D264" s="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>
      <c r="A265" s="6"/>
      <c r="B265" s="6"/>
      <c r="C265" s="6"/>
      <c r="D265" s="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>
      <c r="A266" s="6"/>
      <c r="B266" s="6"/>
      <c r="C266" s="6"/>
      <c r="D266" s="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>
      <c r="A269" s="9"/>
      <c r="B269" s="9"/>
      <c r="C269" s="9"/>
      <c r="D269" s="30" t="s">
        <v>3</v>
      </c>
      <c r="E269" s="20" t="s">
        <v>4</v>
      </c>
      <c r="F269" s="21"/>
      <c r="G269" s="21"/>
      <c r="H269" s="22"/>
      <c r="I269" s="20" t="s">
        <v>5</v>
      </c>
      <c r="J269" s="21"/>
      <c r="K269" s="21"/>
      <c r="L269" s="22"/>
      <c r="M269" s="20" t="s">
        <v>6</v>
      </c>
      <c r="N269" s="21"/>
      <c r="O269" s="21"/>
      <c r="P269" s="22"/>
    </row>
    <row r="270" spans="1:16" ht="27">
      <c r="A270" s="29" t="s">
        <v>0</v>
      </c>
      <c r="B270" s="10" t="s">
        <v>27</v>
      </c>
      <c r="C270" s="10" t="s">
        <v>1</v>
      </c>
      <c r="D270" s="29"/>
      <c r="E270" s="23"/>
      <c r="F270" s="24"/>
      <c r="G270" s="24"/>
      <c r="H270" s="25"/>
      <c r="I270" s="26"/>
      <c r="J270" s="27"/>
      <c r="K270" s="27"/>
      <c r="L270" s="28"/>
      <c r="M270" s="26"/>
      <c r="N270" s="27"/>
      <c r="O270" s="27"/>
      <c r="P270" s="28"/>
    </row>
    <row r="271" spans="1:16">
      <c r="A271" s="29"/>
      <c r="B271" s="11"/>
      <c r="C271" s="10">
        <v>9</v>
      </c>
      <c r="D271" s="9"/>
      <c r="E271" s="17" t="s">
        <v>8</v>
      </c>
      <c r="F271" s="17" t="s">
        <v>9</v>
      </c>
      <c r="G271" s="17" t="s">
        <v>10</v>
      </c>
      <c r="H271" s="17" t="s">
        <v>11</v>
      </c>
      <c r="I271" s="9"/>
      <c r="J271" s="9"/>
      <c r="K271" s="9"/>
      <c r="L271" s="9"/>
      <c r="M271" s="9"/>
      <c r="N271" s="9"/>
      <c r="O271" s="9"/>
      <c r="P271" s="9"/>
    </row>
    <row r="272" spans="1:16">
      <c r="A272" s="29"/>
      <c r="B272" s="11"/>
      <c r="C272" s="10" t="s">
        <v>2</v>
      </c>
      <c r="D272" s="10" t="s">
        <v>28</v>
      </c>
      <c r="E272" s="18"/>
      <c r="F272" s="18"/>
      <c r="G272" s="18"/>
      <c r="H272" s="18"/>
      <c r="I272" s="10" t="s">
        <v>12</v>
      </c>
      <c r="J272" s="10" t="s">
        <v>13</v>
      </c>
      <c r="K272" s="10" t="s">
        <v>14</v>
      </c>
      <c r="L272" s="10" t="s">
        <v>15</v>
      </c>
      <c r="M272" s="10" t="s">
        <v>16</v>
      </c>
      <c r="N272" s="10" t="s">
        <v>17</v>
      </c>
      <c r="O272" s="10" t="s">
        <v>18</v>
      </c>
      <c r="P272" s="10" t="s">
        <v>19</v>
      </c>
    </row>
    <row r="273" spans="1:16">
      <c r="A273" s="29"/>
      <c r="B273" s="11"/>
      <c r="C273" s="11"/>
      <c r="D273" s="12" t="s">
        <v>7</v>
      </c>
      <c r="E273" s="9" t="s">
        <v>29</v>
      </c>
      <c r="F273" s="9" t="s">
        <v>29</v>
      </c>
      <c r="G273" s="9" t="s">
        <v>29</v>
      </c>
      <c r="H273" s="9" t="s">
        <v>29</v>
      </c>
      <c r="I273" s="11"/>
      <c r="J273" s="11"/>
      <c r="K273" s="11"/>
      <c r="L273" s="11"/>
      <c r="M273" s="11"/>
      <c r="N273" s="11"/>
      <c r="O273" s="11"/>
      <c r="P273" s="11"/>
    </row>
    <row r="274" spans="1:16">
      <c r="A274" s="13"/>
      <c r="B274" s="13"/>
      <c r="C274" s="13"/>
      <c r="D274" s="13"/>
      <c r="E274" s="14" t="s">
        <v>20</v>
      </c>
      <c r="F274" s="14" t="s">
        <v>20</v>
      </c>
      <c r="G274" s="14" t="s">
        <v>20</v>
      </c>
      <c r="H274" s="14" t="s">
        <v>20</v>
      </c>
      <c r="I274" s="13"/>
      <c r="J274" s="13"/>
      <c r="K274" s="13"/>
      <c r="L274" s="13"/>
      <c r="M274" s="13"/>
      <c r="N274" s="13"/>
      <c r="O274" s="13"/>
      <c r="P274" s="13"/>
    </row>
    <row r="275" spans="1:16">
      <c r="A275" s="31" t="s">
        <v>21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3"/>
    </row>
    <row r="276" spans="1:16">
      <c r="A276" s="3">
        <v>27</v>
      </c>
      <c r="B276" s="3">
        <v>84</v>
      </c>
      <c r="C276" s="1" t="s">
        <v>39</v>
      </c>
      <c r="D276" s="8">
        <v>250</v>
      </c>
      <c r="E276" s="8">
        <v>32.200000000000003</v>
      </c>
      <c r="F276" s="8">
        <v>29.9</v>
      </c>
      <c r="G276" s="8">
        <v>29.6</v>
      </c>
      <c r="H276" s="8">
        <v>218.08</v>
      </c>
      <c r="I276" s="8">
        <v>0</v>
      </c>
      <c r="J276" s="8">
        <v>1.3</v>
      </c>
      <c r="K276" s="8"/>
      <c r="L276" s="8"/>
      <c r="M276" s="8">
        <v>128.4</v>
      </c>
      <c r="N276" s="8"/>
      <c r="O276" s="8"/>
      <c r="P276" s="8">
        <v>1.1000000000000001</v>
      </c>
    </row>
    <row r="277" spans="1:16">
      <c r="A277" s="3">
        <v>20</v>
      </c>
      <c r="B277" s="3">
        <v>377</v>
      </c>
      <c r="C277" s="1" t="s">
        <v>45</v>
      </c>
      <c r="D277" s="8">
        <v>200</v>
      </c>
      <c r="E277" s="8">
        <v>1.4</v>
      </c>
      <c r="F277" s="8">
        <v>1.6</v>
      </c>
      <c r="G277" s="8">
        <v>17.39</v>
      </c>
      <c r="H277" s="8">
        <v>89.55</v>
      </c>
      <c r="I277" s="8">
        <v>4</v>
      </c>
      <c r="J277" s="8">
        <v>2.1</v>
      </c>
      <c r="K277" s="8">
        <v>0</v>
      </c>
      <c r="L277" s="8">
        <v>0.01</v>
      </c>
      <c r="M277" s="8">
        <v>7.35</v>
      </c>
      <c r="N277" s="8">
        <v>9.34</v>
      </c>
      <c r="O277" s="8">
        <v>5</v>
      </c>
      <c r="P277" s="8">
        <v>0.91</v>
      </c>
    </row>
    <row r="278" spans="1:16">
      <c r="A278" s="3"/>
      <c r="B278" s="3"/>
      <c r="C278" s="1" t="s">
        <v>44</v>
      </c>
      <c r="D278" s="8">
        <v>30</v>
      </c>
      <c r="E278" s="8">
        <v>1.8</v>
      </c>
      <c r="F278" s="8">
        <v>0.9</v>
      </c>
      <c r="G278" s="8">
        <v>15.4</v>
      </c>
      <c r="H278" s="8">
        <v>63</v>
      </c>
      <c r="I278" s="8">
        <v>0.03</v>
      </c>
      <c r="J278" s="8">
        <v>0</v>
      </c>
      <c r="K278" s="8">
        <v>0</v>
      </c>
      <c r="L278" s="8">
        <v>0</v>
      </c>
      <c r="M278" s="8">
        <v>6</v>
      </c>
      <c r="N278" s="8">
        <v>32.5</v>
      </c>
      <c r="O278" s="8">
        <v>7</v>
      </c>
      <c r="P278" s="8">
        <v>2.7</v>
      </c>
    </row>
    <row r="279" spans="1:16">
      <c r="A279" s="37" t="s">
        <v>23</v>
      </c>
      <c r="B279" s="37"/>
      <c r="C279" s="37"/>
      <c r="D279" s="2"/>
      <c r="E279" s="2">
        <f t="shared" ref="E279:P279" si="101">SUM(E276:E278)</f>
        <v>35.4</v>
      </c>
      <c r="F279" s="2">
        <f t="shared" si="101"/>
        <v>32.4</v>
      </c>
      <c r="G279" s="2">
        <f t="shared" si="101"/>
        <v>62.39</v>
      </c>
      <c r="H279" s="2">
        <f t="shared" si="101"/>
        <v>370.63</v>
      </c>
      <c r="I279" s="2">
        <f t="shared" si="101"/>
        <v>4.03</v>
      </c>
      <c r="J279" s="2">
        <f t="shared" si="101"/>
        <v>3.4000000000000004</v>
      </c>
      <c r="K279" s="2">
        <f t="shared" si="101"/>
        <v>0</v>
      </c>
      <c r="L279" s="2">
        <f t="shared" si="101"/>
        <v>0.01</v>
      </c>
      <c r="M279" s="2">
        <f t="shared" si="101"/>
        <v>141.75</v>
      </c>
      <c r="N279" s="2">
        <f t="shared" si="101"/>
        <v>41.84</v>
      </c>
      <c r="O279" s="2">
        <f t="shared" si="101"/>
        <v>12</v>
      </c>
      <c r="P279" s="2">
        <f t="shared" si="101"/>
        <v>4.7100000000000009</v>
      </c>
    </row>
    <row r="280" spans="1:16">
      <c r="A280" s="31" t="s">
        <v>24</v>
      </c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3"/>
    </row>
    <row r="281" spans="1:16" ht="25.5">
      <c r="A281" s="1">
        <v>36</v>
      </c>
      <c r="B281" s="1">
        <v>87</v>
      </c>
      <c r="C281" s="1" t="s">
        <v>25</v>
      </c>
      <c r="D281" s="8">
        <v>300</v>
      </c>
      <c r="E281" s="8">
        <v>2.81</v>
      </c>
      <c r="F281" s="8">
        <v>4.67</v>
      </c>
      <c r="G281" s="8">
        <v>16.329999999999998</v>
      </c>
      <c r="H281" s="8">
        <v>118.5</v>
      </c>
      <c r="I281" s="8">
        <v>0.1</v>
      </c>
      <c r="J281" s="8">
        <v>8.41</v>
      </c>
      <c r="K281" s="8">
        <v>0.24</v>
      </c>
      <c r="L281" s="8">
        <v>0.21</v>
      </c>
      <c r="M281" s="8">
        <v>18.43</v>
      </c>
      <c r="N281" s="8">
        <v>59.12</v>
      </c>
      <c r="O281" s="8">
        <v>22.52</v>
      </c>
      <c r="P281" s="8">
        <v>0.8</v>
      </c>
    </row>
    <row r="282" spans="1:16">
      <c r="A282" s="1">
        <v>8</v>
      </c>
      <c r="B282" s="1">
        <v>309</v>
      </c>
      <c r="C282" s="1" t="s">
        <v>32</v>
      </c>
      <c r="D282" s="8">
        <v>250</v>
      </c>
      <c r="E282" s="8">
        <v>7.36</v>
      </c>
      <c r="F282" s="8">
        <v>7.06</v>
      </c>
      <c r="G282" s="8">
        <v>47.1</v>
      </c>
      <c r="H282" s="8">
        <v>281.45999999999998</v>
      </c>
      <c r="I282" s="8">
        <v>0.16</v>
      </c>
      <c r="J282" s="8">
        <v>21.43</v>
      </c>
      <c r="K282" s="8">
        <v>0.12</v>
      </c>
      <c r="L282" s="8">
        <v>0.14000000000000001</v>
      </c>
      <c r="M282" s="8">
        <v>45.56</v>
      </c>
      <c r="N282" s="8">
        <v>103.59</v>
      </c>
      <c r="O282" s="8">
        <v>42.19</v>
      </c>
      <c r="P282" s="8">
        <v>1.18</v>
      </c>
    </row>
    <row r="283" spans="1:16" ht="25.5">
      <c r="A283" s="1">
        <v>32</v>
      </c>
      <c r="B283" s="1">
        <v>499</v>
      </c>
      <c r="C283" s="1" t="s">
        <v>40</v>
      </c>
      <c r="D283" s="8">
        <v>50</v>
      </c>
      <c r="E283" s="8">
        <v>46.6</v>
      </c>
      <c r="F283" s="8">
        <v>43.3</v>
      </c>
      <c r="G283" s="8">
        <v>19.3</v>
      </c>
      <c r="H283" s="8">
        <v>560</v>
      </c>
      <c r="I283" s="8">
        <v>0.19</v>
      </c>
      <c r="J283" s="8">
        <v>12.2</v>
      </c>
      <c r="K283" s="8"/>
      <c r="L283" s="8"/>
      <c r="M283" s="8">
        <v>96</v>
      </c>
      <c r="N283" s="8"/>
      <c r="O283" s="8"/>
      <c r="P283" s="8">
        <v>4.9000000000000004</v>
      </c>
    </row>
    <row r="284" spans="1:16">
      <c r="A284" s="1">
        <v>21</v>
      </c>
      <c r="B284" s="1">
        <v>349</v>
      </c>
      <c r="C284" s="1" t="s">
        <v>33</v>
      </c>
      <c r="D284" s="8">
        <v>200</v>
      </c>
      <c r="E284" s="8">
        <v>0.56000000000000005</v>
      </c>
      <c r="F284" s="8">
        <v>0</v>
      </c>
      <c r="G284" s="8">
        <v>27.89</v>
      </c>
      <c r="H284" s="8">
        <v>113.79</v>
      </c>
      <c r="I284" s="8">
        <v>0.18</v>
      </c>
      <c r="J284" s="8">
        <v>0</v>
      </c>
      <c r="K284" s="8">
        <v>1</v>
      </c>
      <c r="L284" s="8">
        <v>1.4</v>
      </c>
      <c r="M284" s="8">
        <v>35</v>
      </c>
      <c r="N284" s="8">
        <v>35</v>
      </c>
      <c r="O284" s="8">
        <v>47</v>
      </c>
      <c r="P284" s="8">
        <v>3.9</v>
      </c>
    </row>
    <row r="285" spans="1:16">
      <c r="A285" s="1"/>
      <c r="B285" s="1"/>
      <c r="C285" s="1" t="s">
        <v>44</v>
      </c>
      <c r="D285" s="8">
        <v>30</v>
      </c>
      <c r="E285" s="8">
        <v>1.8</v>
      </c>
      <c r="F285" s="8">
        <v>0.9</v>
      </c>
      <c r="G285" s="8">
        <v>15.4</v>
      </c>
      <c r="H285" s="8">
        <v>63</v>
      </c>
      <c r="I285" s="8">
        <v>0.03</v>
      </c>
      <c r="J285" s="8">
        <v>0</v>
      </c>
      <c r="K285" s="8">
        <v>0</v>
      </c>
      <c r="L285" s="8">
        <v>0</v>
      </c>
      <c r="M285" s="8">
        <v>6</v>
      </c>
      <c r="N285" s="8">
        <v>32.5</v>
      </c>
      <c r="O285" s="8">
        <v>7</v>
      </c>
      <c r="P285" s="8">
        <v>2.7</v>
      </c>
    </row>
    <row r="286" spans="1:16">
      <c r="A286" s="38" t="s">
        <v>23</v>
      </c>
      <c r="B286" s="39"/>
      <c r="C286" s="40"/>
      <c r="D286" s="2"/>
      <c r="E286" s="2">
        <f t="shared" ref="E286:P286" si="102">SUM(E281:E285)</f>
        <v>59.13</v>
      </c>
      <c r="F286" s="2">
        <f t="shared" si="102"/>
        <v>55.93</v>
      </c>
      <c r="G286" s="2">
        <f t="shared" si="102"/>
        <v>126.02000000000001</v>
      </c>
      <c r="H286" s="2">
        <f t="shared" si="102"/>
        <v>1136.75</v>
      </c>
      <c r="I286" s="2">
        <f t="shared" si="102"/>
        <v>0.66</v>
      </c>
      <c r="J286" s="2">
        <f t="shared" si="102"/>
        <v>42.04</v>
      </c>
      <c r="K286" s="2">
        <f t="shared" si="102"/>
        <v>1.3599999999999999</v>
      </c>
      <c r="L286" s="2">
        <f t="shared" si="102"/>
        <v>1.75</v>
      </c>
      <c r="M286" s="2">
        <f t="shared" si="102"/>
        <v>200.99</v>
      </c>
      <c r="N286" s="2">
        <f t="shared" si="102"/>
        <v>230.21</v>
      </c>
      <c r="O286" s="2">
        <f t="shared" si="102"/>
        <v>118.71</v>
      </c>
      <c r="P286" s="2">
        <f t="shared" si="102"/>
        <v>13.48</v>
      </c>
    </row>
    <row r="287" spans="1:16">
      <c r="A287" s="34" t="s">
        <v>26</v>
      </c>
      <c r="B287" s="35"/>
      <c r="C287" s="36"/>
      <c r="D287" s="4"/>
      <c r="E287" s="5">
        <f t="shared" ref="E287:P287" si="103">E279+E286</f>
        <v>94.53</v>
      </c>
      <c r="F287" s="5">
        <f t="shared" si="103"/>
        <v>88.33</v>
      </c>
      <c r="G287" s="5">
        <f t="shared" si="103"/>
        <v>188.41000000000003</v>
      </c>
      <c r="H287" s="5">
        <f t="shared" si="103"/>
        <v>1507.38</v>
      </c>
      <c r="I287" s="5">
        <f t="shared" si="103"/>
        <v>4.6900000000000004</v>
      </c>
      <c r="J287" s="5">
        <f t="shared" si="103"/>
        <v>45.44</v>
      </c>
      <c r="K287" s="5">
        <f t="shared" si="103"/>
        <v>1.3599999999999999</v>
      </c>
      <c r="L287" s="5">
        <f t="shared" si="103"/>
        <v>1.76</v>
      </c>
      <c r="M287" s="5">
        <f t="shared" si="103"/>
        <v>342.74</v>
      </c>
      <c r="N287" s="5">
        <f t="shared" si="103"/>
        <v>272.05</v>
      </c>
      <c r="O287" s="5">
        <f t="shared" si="103"/>
        <v>130.70999999999998</v>
      </c>
      <c r="P287" s="5">
        <f t="shared" si="103"/>
        <v>18.190000000000001</v>
      </c>
    </row>
    <row r="288" spans="1:16">
      <c r="A288" s="6"/>
      <c r="B288" s="6"/>
      <c r="C288" s="6"/>
      <c r="D288" s="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>
      <c r="A289" s="6"/>
      <c r="B289" s="6"/>
      <c r="C289" s="6"/>
      <c r="D289" s="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>
      <c r="A290" s="6"/>
      <c r="B290" s="6"/>
      <c r="C290" s="6"/>
      <c r="D290" s="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>
      <c r="A291" s="6"/>
      <c r="B291" s="6"/>
      <c r="C291" s="6"/>
      <c r="D291" s="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>
      <c r="A292" s="6"/>
      <c r="B292" s="6"/>
      <c r="C292" s="6"/>
      <c r="D292" s="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>
      <c r="A293" s="6"/>
      <c r="B293" s="6"/>
      <c r="C293" s="6"/>
      <c r="D293" s="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>
      <c r="A294" s="6"/>
      <c r="B294" s="6"/>
      <c r="C294" s="6"/>
      <c r="D294" s="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>
      <c r="A295" s="6"/>
      <c r="B295" s="6"/>
      <c r="C295" s="6"/>
      <c r="D295" s="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>
      <c r="A296" s="6"/>
      <c r="B296" s="6"/>
      <c r="C296" s="6"/>
      <c r="D296" s="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>
      <c r="A297" s="6"/>
      <c r="B297" s="6"/>
      <c r="C297" s="6"/>
      <c r="D297" s="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>
      <c r="A298" s="6"/>
      <c r="B298" s="6"/>
      <c r="C298" s="6"/>
      <c r="D298" s="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>
      <c r="A299" s="6"/>
      <c r="B299" s="6"/>
      <c r="C299" s="6"/>
      <c r="D299" s="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>
      <c r="A300" s="6"/>
      <c r="B300" s="6"/>
      <c r="C300" s="6"/>
      <c r="D300" s="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>
      <c r="A301" s="6"/>
      <c r="B301" s="6"/>
      <c r="C301" s="6"/>
      <c r="D301" s="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>
      <c r="A302" s="6"/>
      <c r="B302" s="6"/>
      <c r="C302" s="6"/>
      <c r="D302" s="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>
      <c r="A303" s="6"/>
      <c r="B303" s="6"/>
      <c r="C303" s="6"/>
      <c r="D303" s="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>
      <c r="A304" s="9"/>
      <c r="B304" s="9"/>
      <c r="C304" s="9"/>
      <c r="D304" s="30" t="s">
        <v>3</v>
      </c>
      <c r="E304" s="20" t="s">
        <v>4</v>
      </c>
      <c r="F304" s="21"/>
      <c r="G304" s="21"/>
      <c r="H304" s="22"/>
      <c r="I304" s="20" t="s">
        <v>5</v>
      </c>
      <c r="J304" s="21"/>
      <c r="K304" s="21"/>
      <c r="L304" s="22"/>
      <c r="M304" s="20" t="s">
        <v>6</v>
      </c>
      <c r="N304" s="21"/>
      <c r="O304" s="21"/>
      <c r="P304" s="22"/>
    </row>
    <row r="305" spans="1:16" ht="27">
      <c r="A305" s="29" t="s">
        <v>0</v>
      </c>
      <c r="B305" s="10" t="s">
        <v>27</v>
      </c>
      <c r="C305" s="10" t="s">
        <v>1</v>
      </c>
      <c r="D305" s="29"/>
      <c r="E305" s="23"/>
      <c r="F305" s="24"/>
      <c r="G305" s="24"/>
      <c r="H305" s="25"/>
      <c r="I305" s="26"/>
      <c r="J305" s="27"/>
      <c r="K305" s="27"/>
      <c r="L305" s="28"/>
      <c r="M305" s="26"/>
      <c r="N305" s="27"/>
      <c r="O305" s="27"/>
      <c r="P305" s="28"/>
    </row>
    <row r="306" spans="1:16">
      <c r="A306" s="29"/>
      <c r="B306" s="11"/>
      <c r="C306" s="10">
        <v>10</v>
      </c>
      <c r="D306" s="9"/>
      <c r="E306" s="17" t="s">
        <v>8</v>
      </c>
      <c r="F306" s="17" t="s">
        <v>9</v>
      </c>
      <c r="G306" s="17" t="s">
        <v>10</v>
      </c>
      <c r="H306" s="17" t="s">
        <v>11</v>
      </c>
      <c r="I306" s="9"/>
      <c r="J306" s="9"/>
      <c r="K306" s="9"/>
      <c r="L306" s="9"/>
      <c r="M306" s="9"/>
      <c r="N306" s="9"/>
      <c r="O306" s="9"/>
      <c r="P306" s="9"/>
    </row>
    <row r="307" spans="1:16">
      <c r="A307" s="29"/>
      <c r="B307" s="11"/>
      <c r="C307" s="10" t="s">
        <v>2</v>
      </c>
      <c r="D307" s="10" t="s">
        <v>28</v>
      </c>
      <c r="E307" s="18"/>
      <c r="F307" s="18"/>
      <c r="G307" s="18"/>
      <c r="H307" s="18"/>
      <c r="I307" s="10" t="s">
        <v>12</v>
      </c>
      <c r="J307" s="10" t="s">
        <v>13</v>
      </c>
      <c r="K307" s="10" t="s">
        <v>14</v>
      </c>
      <c r="L307" s="10" t="s">
        <v>15</v>
      </c>
      <c r="M307" s="10" t="s">
        <v>16</v>
      </c>
      <c r="N307" s="10" t="s">
        <v>17</v>
      </c>
      <c r="O307" s="10" t="s">
        <v>18</v>
      </c>
      <c r="P307" s="10" t="s">
        <v>19</v>
      </c>
    </row>
    <row r="308" spans="1:16">
      <c r="A308" s="29"/>
      <c r="B308" s="11"/>
      <c r="C308" s="11"/>
      <c r="D308" s="12" t="s">
        <v>7</v>
      </c>
      <c r="E308" s="9" t="s">
        <v>29</v>
      </c>
      <c r="F308" s="9" t="s">
        <v>29</v>
      </c>
      <c r="G308" s="9" t="s">
        <v>29</v>
      </c>
      <c r="H308" s="9" t="s">
        <v>29</v>
      </c>
      <c r="I308" s="11"/>
      <c r="J308" s="11"/>
      <c r="K308" s="11"/>
      <c r="L308" s="11"/>
      <c r="M308" s="11"/>
      <c r="N308" s="11"/>
      <c r="O308" s="11"/>
      <c r="P308" s="11"/>
    </row>
    <row r="309" spans="1:16">
      <c r="A309" s="13"/>
      <c r="B309" s="13"/>
      <c r="C309" s="13"/>
      <c r="D309" s="13"/>
      <c r="E309" s="14" t="s">
        <v>20</v>
      </c>
      <c r="F309" s="14" t="s">
        <v>20</v>
      </c>
      <c r="G309" s="14" t="s">
        <v>20</v>
      </c>
      <c r="H309" s="14" t="s">
        <v>20</v>
      </c>
      <c r="I309" s="13"/>
      <c r="J309" s="13"/>
      <c r="K309" s="13"/>
      <c r="L309" s="13"/>
      <c r="M309" s="13"/>
      <c r="N309" s="13"/>
      <c r="O309" s="13"/>
      <c r="P309" s="13"/>
    </row>
    <row r="310" spans="1:16">
      <c r="A310" s="31" t="s">
        <v>21</v>
      </c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3"/>
    </row>
    <row r="311" spans="1:16" ht="25.5">
      <c r="A311" s="3">
        <v>7</v>
      </c>
      <c r="B311" s="3">
        <v>168</v>
      </c>
      <c r="C311" s="1" t="s">
        <v>22</v>
      </c>
      <c r="D311" s="16">
        <v>250</v>
      </c>
      <c r="E311" s="16">
        <v>12.8</v>
      </c>
      <c r="F311" s="16">
        <v>16.55</v>
      </c>
      <c r="G311" s="16">
        <v>81.53</v>
      </c>
      <c r="H311" s="16">
        <v>525.4</v>
      </c>
      <c r="I311" s="16">
        <v>0.1</v>
      </c>
      <c r="J311" s="16">
        <v>2.6</v>
      </c>
      <c r="K311" s="16">
        <v>0.16</v>
      </c>
      <c r="L311" s="16">
        <v>3</v>
      </c>
      <c r="M311" s="16">
        <v>241.76</v>
      </c>
      <c r="N311" s="16">
        <v>232.06</v>
      </c>
      <c r="O311" s="16">
        <v>45.08</v>
      </c>
      <c r="P311" s="16">
        <v>0.51</v>
      </c>
    </row>
    <row r="312" spans="1:16">
      <c r="A312" s="3">
        <v>20</v>
      </c>
      <c r="B312" s="3">
        <v>377</v>
      </c>
      <c r="C312" s="1" t="s">
        <v>45</v>
      </c>
      <c r="D312" s="16">
        <v>200</v>
      </c>
      <c r="E312" s="16">
        <v>1.4</v>
      </c>
      <c r="F312" s="16">
        <v>1.6</v>
      </c>
      <c r="G312" s="16">
        <v>17.39</v>
      </c>
      <c r="H312" s="16">
        <v>89.55</v>
      </c>
      <c r="I312" s="16">
        <v>4</v>
      </c>
      <c r="J312" s="16">
        <v>2.1</v>
      </c>
      <c r="K312" s="16">
        <v>0</v>
      </c>
      <c r="L312" s="16">
        <v>0.01</v>
      </c>
      <c r="M312" s="16">
        <v>7.35</v>
      </c>
      <c r="N312" s="16">
        <v>9.34</v>
      </c>
      <c r="O312" s="16">
        <v>5</v>
      </c>
      <c r="P312" s="16">
        <v>0.91</v>
      </c>
    </row>
    <row r="313" spans="1:16">
      <c r="A313" s="3"/>
      <c r="B313" s="3"/>
      <c r="C313" s="1" t="s">
        <v>44</v>
      </c>
      <c r="D313" s="16">
        <v>30</v>
      </c>
      <c r="E313" s="16">
        <v>1.8</v>
      </c>
      <c r="F313" s="16">
        <v>0.9</v>
      </c>
      <c r="G313" s="16">
        <v>15.4</v>
      </c>
      <c r="H313" s="16">
        <v>63</v>
      </c>
      <c r="I313" s="16">
        <v>0.03</v>
      </c>
      <c r="J313" s="16">
        <v>0</v>
      </c>
      <c r="K313" s="16">
        <v>0</v>
      </c>
      <c r="L313" s="16">
        <v>0</v>
      </c>
      <c r="M313" s="16">
        <v>6</v>
      </c>
      <c r="N313" s="16">
        <v>32.5</v>
      </c>
      <c r="O313" s="16">
        <v>7</v>
      </c>
      <c r="P313" s="16">
        <v>2.7</v>
      </c>
    </row>
    <row r="314" spans="1:16">
      <c r="A314" s="37" t="s">
        <v>23</v>
      </c>
      <c r="B314" s="37"/>
      <c r="C314" s="37"/>
      <c r="D314" s="2"/>
      <c r="E314" s="2">
        <f t="shared" ref="E314:P314" si="104">SUM(E311:E313)</f>
        <v>16</v>
      </c>
      <c r="F314" s="2">
        <f t="shared" si="104"/>
        <v>19.05</v>
      </c>
      <c r="G314" s="2">
        <f t="shared" si="104"/>
        <v>114.32000000000001</v>
      </c>
      <c r="H314" s="2">
        <f t="shared" si="104"/>
        <v>677.94999999999993</v>
      </c>
      <c r="I314" s="2">
        <f t="shared" si="104"/>
        <v>4.13</v>
      </c>
      <c r="J314" s="2">
        <f t="shared" si="104"/>
        <v>4.7</v>
      </c>
      <c r="K314" s="2">
        <f t="shared" si="104"/>
        <v>0.16</v>
      </c>
      <c r="L314" s="2">
        <f t="shared" si="104"/>
        <v>3.01</v>
      </c>
      <c r="M314" s="2">
        <f t="shared" si="104"/>
        <v>255.10999999999999</v>
      </c>
      <c r="N314" s="2">
        <f t="shared" si="104"/>
        <v>273.89999999999998</v>
      </c>
      <c r="O314" s="2">
        <f t="shared" si="104"/>
        <v>57.08</v>
      </c>
      <c r="P314" s="2">
        <f t="shared" si="104"/>
        <v>4.12</v>
      </c>
    </row>
    <row r="315" spans="1:16">
      <c r="A315" s="31" t="s">
        <v>24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3"/>
    </row>
    <row r="316" spans="1:16" ht="38.25">
      <c r="A316" s="1">
        <f t="shared" ref="A316:P316" si="105">A146</f>
        <v>4</v>
      </c>
      <c r="B316" s="1">
        <f t="shared" si="105"/>
        <v>82</v>
      </c>
      <c r="C316" s="1" t="str">
        <f t="shared" si="105"/>
        <v>Борщ на мясном бульоне с  капустой и картофелем со сметаной</v>
      </c>
      <c r="D316" s="16">
        <f t="shared" si="105"/>
        <v>250</v>
      </c>
      <c r="E316" s="16">
        <f t="shared" si="105"/>
        <v>1.81</v>
      </c>
      <c r="F316" s="16">
        <f t="shared" si="105"/>
        <v>4.9400000000000004</v>
      </c>
      <c r="G316" s="16">
        <f t="shared" si="105"/>
        <v>125.25</v>
      </c>
      <c r="H316" s="16">
        <f t="shared" si="105"/>
        <v>102.5</v>
      </c>
      <c r="I316" s="16">
        <f t="shared" si="105"/>
        <v>0.09</v>
      </c>
      <c r="J316" s="16">
        <f t="shared" si="105"/>
        <v>32.04</v>
      </c>
      <c r="K316" s="16">
        <f t="shared" si="105"/>
        <v>1.66</v>
      </c>
      <c r="L316" s="16">
        <f t="shared" si="105"/>
        <v>0.1</v>
      </c>
      <c r="M316" s="16">
        <f t="shared" si="105"/>
        <v>44.38</v>
      </c>
      <c r="N316" s="16">
        <f t="shared" si="105"/>
        <v>53.23</v>
      </c>
      <c r="O316" s="16">
        <f t="shared" si="105"/>
        <v>26.25</v>
      </c>
      <c r="P316" s="16">
        <f t="shared" si="105"/>
        <v>1.97</v>
      </c>
    </row>
    <row r="317" spans="1:16">
      <c r="A317" s="1">
        <v>8</v>
      </c>
      <c r="B317" s="1" t="s">
        <v>42</v>
      </c>
      <c r="C317" s="1" t="s">
        <v>41</v>
      </c>
      <c r="D317" s="16">
        <v>250</v>
      </c>
      <c r="E317" s="16">
        <v>7.36</v>
      </c>
      <c r="F317" s="16">
        <v>7.06</v>
      </c>
      <c r="G317" s="16">
        <v>47.1</v>
      </c>
      <c r="H317" s="16">
        <v>281.45999999999998</v>
      </c>
      <c r="I317" s="16">
        <v>0.16</v>
      </c>
      <c r="J317" s="16">
        <v>21.43</v>
      </c>
      <c r="K317" s="16">
        <v>0.12</v>
      </c>
      <c r="L317" s="16">
        <v>0.14000000000000001</v>
      </c>
      <c r="M317" s="16">
        <v>45.56</v>
      </c>
      <c r="N317" s="16">
        <v>103.59</v>
      </c>
      <c r="O317" s="16">
        <v>42.19</v>
      </c>
      <c r="P317" s="16">
        <v>1.18</v>
      </c>
    </row>
    <row r="318" spans="1:16" ht="25.5">
      <c r="A318" s="1">
        <f>[1]Лист1!A154</f>
        <v>17</v>
      </c>
      <c r="B318" s="1">
        <f>[1]Лист1!B154</f>
        <v>287</v>
      </c>
      <c r="C318" s="1" t="str">
        <f>[1]Лист1!C154</f>
        <v>Тефтели из говядины с  рисом («ёжики»)</v>
      </c>
      <c r="D318" s="16">
        <f>[1]Лист1!D154</f>
        <v>80</v>
      </c>
      <c r="E318" s="16">
        <f>[1]Лист1!E154</f>
        <v>11.72</v>
      </c>
      <c r="F318" s="16">
        <f>[1]Лист1!F154</f>
        <v>17.329999999999998</v>
      </c>
      <c r="G318" s="16">
        <f>[1]Лист1!G154</f>
        <v>12.08</v>
      </c>
      <c r="H318" s="16">
        <f>[1]Лист1!H154</f>
        <v>251.06</v>
      </c>
      <c r="I318" s="16">
        <f>[1]Лист1!I154</f>
        <v>0.13</v>
      </c>
      <c r="J318" s="16">
        <f>[1]Лист1!J154</f>
        <v>0.64</v>
      </c>
      <c r="K318" s="16">
        <f>[1]Лист1!K154</f>
        <v>0.08</v>
      </c>
      <c r="L318" s="16">
        <f>[1]Лист1!L154</f>
        <v>1.22</v>
      </c>
      <c r="M318" s="16">
        <f>[1]Лист1!M154</f>
        <v>52.36</v>
      </c>
      <c r="N318" s="16">
        <f>[1]Лист1!N154</f>
        <v>236.04</v>
      </c>
      <c r="O318" s="16">
        <f>[1]Лист1!O154</f>
        <v>36.799999999999997</v>
      </c>
      <c r="P318" s="16">
        <f>[1]Лист1!P154</f>
        <v>1.05</v>
      </c>
    </row>
    <row r="319" spans="1:16">
      <c r="A319" s="1">
        <v>21</v>
      </c>
      <c r="B319" s="1">
        <v>349</v>
      </c>
      <c r="C319" s="1" t="s">
        <v>33</v>
      </c>
      <c r="D319" s="16">
        <v>200</v>
      </c>
      <c r="E319" s="16">
        <v>0.56000000000000005</v>
      </c>
      <c r="F319" s="16">
        <v>0</v>
      </c>
      <c r="G319" s="16">
        <v>27.89</v>
      </c>
      <c r="H319" s="16">
        <v>113.79</v>
      </c>
      <c r="I319" s="16">
        <v>0.18</v>
      </c>
      <c r="J319" s="16">
        <v>0</v>
      </c>
      <c r="K319" s="16">
        <v>1</v>
      </c>
      <c r="L319" s="16">
        <v>1.4</v>
      </c>
      <c r="M319" s="16">
        <v>35</v>
      </c>
      <c r="N319" s="16">
        <v>35</v>
      </c>
      <c r="O319" s="16">
        <v>47</v>
      </c>
      <c r="P319" s="16">
        <v>3.9</v>
      </c>
    </row>
    <row r="320" spans="1:16">
      <c r="A320" s="1"/>
      <c r="B320" s="1"/>
      <c r="C320" s="1" t="s">
        <v>44</v>
      </c>
      <c r="D320" s="16">
        <v>30</v>
      </c>
      <c r="E320" s="16">
        <v>1.8</v>
      </c>
      <c r="F320" s="16">
        <v>0.9</v>
      </c>
      <c r="G320" s="16">
        <v>15.4</v>
      </c>
      <c r="H320" s="16">
        <v>63</v>
      </c>
      <c r="I320" s="16">
        <v>0.03</v>
      </c>
      <c r="J320" s="16">
        <v>0</v>
      </c>
      <c r="K320" s="16">
        <v>0</v>
      </c>
      <c r="L320" s="16">
        <v>0</v>
      </c>
      <c r="M320" s="16">
        <v>6</v>
      </c>
      <c r="N320" s="16">
        <v>32.5</v>
      </c>
      <c r="O320" s="16">
        <v>7</v>
      </c>
      <c r="P320" s="16">
        <v>2.7</v>
      </c>
    </row>
    <row r="321" spans="1:16">
      <c r="A321" s="38" t="s">
        <v>23</v>
      </c>
      <c r="B321" s="39"/>
      <c r="C321" s="40"/>
      <c r="D321" s="2"/>
      <c r="E321" s="2">
        <f t="shared" ref="E321:P321" si="106">SUM(E316:E320)</f>
        <v>23.25</v>
      </c>
      <c r="F321" s="2">
        <f t="shared" si="106"/>
        <v>30.229999999999997</v>
      </c>
      <c r="G321" s="2">
        <f t="shared" si="106"/>
        <v>227.72</v>
      </c>
      <c r="H321" s="2">
        <f t="shared" si="106"/>
        <v>811.81</v>
      </c>
      <c r="I321" s="2">
        <f t="shared" si="106"/>
        <v>0.59000000000000008</v>
      </c>
      <c r="J321" s="2">
        <f t="shared" si="106"/>
        <v>54.11</v>
      </c>
      <c r="K321" s="2">
        <f t="shared" si="106"/>
        <v>2.86</v>
      </c>
      <c r="L321" s="2">
        <f t="shared" si="106"/>
        <v>2.86</v>
      </c>
      <c r="M321" s="2">
        <f t="shared" si="106"/>
        <v>183.3</v>
      </c>
      <c r="N321" s="2">
        <f t="shared" si="106"/>
        <v>460.36</v>
      </c>
      <c r="O321" s="2">
        <f t="shared" si="106"/>
        <v>159.24</v>
      </c>
      <c r="P321" s="2">
        <f t="shared" si="106"/>
        <v>10.8</v>
      </c>
    </row>
    <row r="322" spans="1:16">
      <c r="A322" s="34" t="s">
        <v>26</v>
      </c>
      <c r="B322" s="35"/>
      <c r="C322" s="36"/>
      <c r="D322" s="4"/>
      <c r="E322" s="5">
        <f t="shared" ref="E322:P322" si="107">E314+E321</f>
        <v>39.25</v>
      </c>
      <c r="F322" s="5">
        <f t="shared" si="107"/>
        <v>49.28</v>
      </c>
      <c r="G322" s="5">
        <f t="shared" si="107"/>
        <v>342.04</v>
      </c>
      <c r="H322" s="5">
        <f t="shared" si="107"/>
        <v>1489.7599999999998</v>
      </c>
      <c r="I322" s="5">
        <f t="shared" si="107"/>
        <v>4.72</v>
      </c>
      <c r="J322" s="5">
        <f t="shared" si="107"/>
        <v>58.81</v>
      </c>
      <c r="K322" s="5">
        <f t="shared" si="107"/>
        <v>3.02</v>
      </c>
      <c r="L322" s="5">
        <f t="shared" si="107"/>
        <v>5.8699999999999992</v>
      </c>
      <c r="M322" s="5">
        <f t="shared" si="107"/>
        <v>438.40999999999997</v>
      </c>
      <c r="N322" s="5">
        <f t="shared" si="107"/>
        <v>734.26</v>
      </c>
      <c r="O322" s="5">
        <f t="shared" si="107"/>
        <v>216.32</v>
      </c>
      <c r="P322" s="5">
        <f t="shared" si="107"/>
        <v>14.920000000000002</v>
      </c>
    </row>
    <row r="323" spans="1:1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</sheetData>
  <mergeCells count="100">
    <mergeCell ref="A322:C322"/>
    <mergeCell ref="A314:C314"/>
    <mergeCell ref="A315:P315"/>
    <mergeCell ref="A321:C321"/>
    <mergeCell ref="A275:P275"/>
    <mergeCell ref="A279:C279"/>
    <mergeCell ref="A280:P280"/>
    <mergeCell ref="A286:C286"/>
    <mergeCell ref="A287:C287"/>
    <mergeCell ref="A310:P310"/>
    <mergeCell ref="D304:D305"/>
    <mergeCell ref="E304:H305"/>
    <mergeCell ref="I304:L305"/>
    <mergeCell ref="M304:P305"/>
    <mergeCell ref="A305:A308"/>
    <mergeCell ref="A242:P242"/>
    <mergeCell ref="A246:C246"/>
    <mergeCell ref="A247:P247"/>
    <mergeCell ref="A253:C253"/>
    <mergeCell ref="A254:C254"/>
    <mergeCell ref="D269:D270"/>
    <mergeCell ref="E269:H270"/>
    <mergeCell ref="I269:L270"/>
    <mergeCell ref="M269:P270"/>
    <mergeCell ref="A270:A273"/>
    <mergeCell ref="A209:P209"/>
    <mergeCell ref="A213:C213"/>
    <mergeCell ref="A214:P214"/>
    <mergeCell ref="A219:C219"/>
    <mergeCell ref="A220:C220"/>
    <mergeCell ref="D236:D237"/>
    <mergeCell ref="E236:H237"/>
    <mergeCell ref="I236:L237"/>
    <mergeCell ref="M236:P237"/>
    <mergeCell ref="A237:A240"/>
    <mergeCell ref="D203:D204"/>
    <mergeCell ref="E203:H204"/>
    <mergeCell ref="I203:L204"/>
    <mergeCell ref="M203:P204"/>
    <mergeCell ref="A204:A207"/>
    <mergeCell ref="A175:P175"/>
    <mergeCell ref="A179:C179"/>
    <mergeCell ref="A180:P180"/>
    <mergeCell ref="A186:C186"/>
    <mergeCell ref="A187:C187"/>
    <mergeCell ref="A140:P140"/>
    <mergeCell ref="A144:C144"/>
    <mergeCell ref="A145:P145"/>
    <mergeCell ref="A151:C151"/>
    <mergeCell ref="A152:C152"/>
    <mergeCell ref="I69:L70"/>
    <mergeCell ref="M69:P70"/>
    <mergeCell ref="A70:A73"/>
    <mergeCell ref="M3:P4"/>
    <mergeCell ref="A9:P9"/>
    <mergeCell ref="D3:D4"/>
    <mergeCell ref="E3:H4"/>
    <mergeCell ref="A4:A7"/>
    <mergeCell ref="A51:C51"/>
    <mergeCell ref="A52:C52"/>
    <mergeCell ref="I3:L4"/>
    <mergeCell ref="A13:C13"/>
    <mergeCell ref="A45:C45"/>
    <mergeCell ref="A14:P14"/>
    <mergeCell ref="A20:C20"/>
    <mergeCell ref="A21:C21"/>
    <mergeCell ref="A41:P41"/>
    <mergeCell ref="A46:P46"/>
    <mergeCell ref="D35:D36"/>
    <mergeCell ref="A75:P75"/>
    <mergeCell ref="A121:C121"/>
    <mergeCell ref="A109:P109"/>
    <mergeCell ref="A113:C113"/>
    <mergeCell ref="A80:P80"/>
    <mergeCell ref="A86:C86"/>
    <mergeCell ref="A87:C87"/>
    <mergeCell ref="A114:P114"/>
    <mergeCell ref="A120:C120"/>
    <mergeCell ref="D103:D104"/>
    <mergeCell ref="E103:H104"/>
    <mergeCell ref="I103:L104"/>
    <mergeCell ref="M103:P104"/>
    <mergeCell ref="A104:A107"/>
    <mergeCell ref="A79:C79"/>
    <mergeCell ref="E35:H36"/>
    <mergeCell ref="I35:L36"/>
    <mergeCell ref="M35:P36"/>
    <mergeCell ref="A36:A39"/>
    <mergeCell ref="D169:D170"/>
    <mergeCell ref="E169:H170"/>
    <mergeCell ref="I169:L170"/>
    <mergeCell ref="M169:P170"/>
    <mergeCell ref="A170:A173"/>
    <mergeCell ref="D134:D135"/>
    <mergeCell ref="E134:H135"/>
    <mergeCell ref="I134:L135"/>
    <mergeCell ref="M134:P135"/>
    <mergeCell ref="A135:A138"/>
    <mergeCell ref="D69:D70"/>
    <mergeCell ref="E69:H70"/>
  </mergeCells>
  <pageMargins left="0" right="0" top="0" bottom="0" header="0.31496062992125984" footer="0.31496062992125984"/>
  <pageSetup paperSize="9" orientation="landscape" r:id="rId1"/>
  <rowBreaks count="7" manualBreakCount="7">
    <brk id="27" max="16383" man="1"/>
    <brk id="99" max="16383" man="1"/>
    <brk id="129" max="16383" man="1"/>
    <brk id="197" max="16383" man="1"/>
    <brk id="231" max="16383" man="1"/>
    <brk id="264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Учитель</cp:lastModifiedBy>
  <cp:lastPrinted>2021-02-06T06:37:04Z</cp:lastPrinted>
  <dcterms:created xsi:type="dcterms:W3CDTF">2017-09-28T05:39:07Z</dcterms:created>
  <dcterms:modified xsi:type="dcterms:W3CDTF">2021-02-06T06:37:53Z</dcterms:modified>
</cp:coreProperties>
</file>