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15" windowWidth="1548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1" i="1" l="1"/>
  <c r="A191" i="1"/>
  <c r="L190" i="1"/>
  <c r="J190" i="1"/>
  <c r="I190" i="1"/>
  <c r="H190" i="1"/>
  <c r="G190" i="1"/>
  <c r="F190" i="1"/>
  <c r="B181" i="1"/>
  <c r="A181" i="1"/>
  <c r="L180" i="1"/>
  <c r="L191" i="1" s="1"/>
  <c r="J180" i="1"/>
  <c r="J191" i="1" s="1"/>
  <c r="I180" i="1"/>
  <c r="I191" i="1" s="1"/>
  <c r="H180" i="1"/>
  <c r="H191" i="1" s="1"/>
  <c r="G180" i="1"/>
  <c r="G191" i="1" s="1"/>
  <c r="F180" i="1"/>
  <c r="F191" i="1" s="1"/>
  <c r="B173" i="1"/>
  <c r="A173" i="1"/>
  <c r="L172" i="1"/>
  <c r="J172" i="1"/>
  <c r="I172" i="1"/>
  <c r="H172" i="1"/>
  <c r="G172" i="1"/>
  <c r="F172" i="1"/>
  <c r="B163" i="1"/>
  <c r="A163" i="1"/>
  <c r="L162" i="1"/>
  <c r="L173" i="1" s="1"/>
  <c r="J162" i="1"/>
  <c r="J173" i="1" s="1"/>
  <c r="I162" i="1"/>
  <c r="I173" i="1" s="1"/>
  <c r="H162" i="1"/>
  <c r="H173" i="1" s="1"/>
  <c r="G162" i="1"/>
  <c r="G173" i="1" s="1"/>
  <c r="F162" i="1"/>
  <c r="F173" i="1" s="1"/>
  <c r="B154" i="1"/>
  <c r="A154" i="1"/>
  <c r="L153" i="1"/>
  <c r="J153" i="1"/>
  <c r="I153" i="1"/>
  <c r="H153" i="1"/>
  <c r="G153" i="1"/>
  <c r="F153" i="1"/>
  <c r="B144" i="1"/>
  <c r="A144" i="1"/>
  <c r="L143" i="1"/>
  <c r="L154" i="1" s="1"/>
  <c r="J143" i="1"/>
  <c r="J154" i="1" s="1"/>
  <c r="I143" i="1"/>
  <c r="I154" i="1" s="1"/>
  <c r="H143" i="1"/>
  <c r="H154" i="1" s="1"/>
  <c r="G143" i="1"/>
  <c r="G154" i="1" s="1"/>
  <c r="F143" i="1"/>
  <c r="F154" i="1" s="1"/>
  <c r="B136" i="1"/>
  <c r="A136" i="1"/>
  <c r="L135" i="1"/>
  <c r="J135" i="1"/>
  <c r="I135" i="1"/>
  <c r="H135" i="1"/>
  <c r="G135" i="1"/>
  <c r="F135" i="1"/>
  <c r="B126" i="1"/>
  <c r="A126" i="1"/>
  <c r="L125" i="1"/>
  <c r="L136" i="1" s="1"/>
  <c r="J125" i="1"/>
  <c r="J136" i="1" s="1"/>
  <c r="I125" i="1"/>
  <c r="I136" i="1" s="1"/>
  <c r="H125" i="1"/>
  <c r="H136" i="1" s="1"/>
  <c r="G125" i="1"/>
  <c r="G136" i="1" s="1"/>
  <c r="F125" i="1"/>
  <c r="F136" i="1" s="1"/>
  <c r="B117" i="1"/>
  <c r="A117" i="1"/>
  <c r="L116" i="1"/>
  <c r="J116" i="1"/>
  <c r="I116" i="1"/>
  <c r="H116" i="1"/>
  <c r="G116" i="1"/>
  <c r="F116" i="1"/>
  <c r="B107" i="1"/>
  <c r="A107" i="1"/>
  <c r="L106" i="1"/>
  <c r="L117" i="1" s="1"/>
  <c r="J106" i="1"/>
  <c r="J117" i="1" s="1"/>
  <c r="I106" i="1"/>
  <c r="I117" i="1" s="1"/>
  <c r="H106" i="1"/>
  <c r="H117" i="1" s="1"/>
  <c r="G106" i="1"/>
  <c r="G117" i="1" s="1"/>
  <c r="F106" i="1"/>
  <c r="F117" i="1" s="1"/>
  <c r="B99" i="1"/>
  <c r="A99" i="1"/>
  <c r="L98" i="1"/>
  <c r="J98" i="1"/>
  <c r="I98" i="1"/>
  <c r="H98" i="1"/>
  <c r="G98" i="1"/>
  <c r="F98" i="1"/>
  <c r="B89" i="1"/>
  <c r="A89" i="1"/>
  <c r="L88" i="1"/>
  <c r="L99" i="1" s="1"/>
  <c r="J88" i="1"/>
  <c r="J99" i="1" s="1"/>
  <c r="I88" i="1"/>
  <c r="I99" i="1" s="1"/>
  <c r="H88" i="1"/>
  <c r="H99" i="1" s="1"/>
  <c r="G88" i="1"/>
  <c r="G99" i="1" s="1"/>
  <c r="F88" i="1"/>
  <c r="F99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I192" i="1" s="1"/>
  <c r="H13" i="1"/>
  <c r="H24" i="1" s="1"/>
  <c r="H192" i="1" s="1"/>
  <c r="G13" i="1"/>
  <c r="G24" i="1" s="1"/>
  <c r="G192" i="1" s="1"/>
  <c r="F13" i="1"/>
  <c r="F24" i="1" s="1"/>
  <c r="F192" i="1" s="1"/>
  <c r="J192" i="1" l="1"/>
  <c r="L43" i="1"/>
  <c r="L24" i="1"/>
  <c r="L192" i="1" l="1"/>
</calcChain>
</file>

<file path=xl/sharedStrings.xml><?xml version="1.0" encoding="utf-8"?>
<sst xmlns="http://schemas.openxmlformats.org/spreadsheetml/2006/main" count="306" uniqueCount="102">
  <si>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</si>
  <si>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</si>
  <si>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</si>
  <si>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</si>
  <si>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</si>
  <si>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</si>
  <si>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</si>
  <si>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</si>
  <si>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</si>
  <si>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</si>
  <si>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</si>
  <si>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</si>
  <si>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</si>
  <si>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</si>
  <si>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</si>
  <si>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</si>
  <si>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</si>
  <si>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</si>
  <si>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</si>
  <si>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</si>
  <si>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</si>
  <si>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</si>
  <si>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</si>
  <si>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</si>
  <si>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</si>
  <si>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</si>
  <si>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</si>
  <si>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</si>
  <si>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</si>
  <si>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</si>
  <si>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</si>
  <si>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</si>
  <si>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</si>
  <si>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</si>
  <si>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</si>
  <si>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</si>
  <si>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</si>
  <si>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</si>
  <si>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</si>
  <si>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</si>
  <si>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Какао с молоком</t>
  </si>
  <si>
    <t>Плов из птицы</t>
  </si>
  <si>
    <t>Хлеб пшеничный</t>
  </si>
  <si>
    <t>Пюре гороховое</t>
  </si>
  <si>
    <t>филиал МБОУ "СОШ №1 "в с. Сатригай</t>
  </si>
  <si>
    <t>Козырева Ольга Петровна</t>
  </si>
  <si>
    <t>Каша  вязкая рисовая с маслом сливочным</t>
  </si>
  <si>
    <t>Чай с лимоном</t>
  </si>
  <si>
    <t>яйцо</t>
  </si>
  <si>
    <t>Яйцо вареное</t>
  </si>
  <si>
    <t>Бутерброд - батон\масло сливочное</t>
  </si>
  <si>
    <t>41\порц</t>
  </si>
  <si>
    <t>Зеленый горошек т/о</t>
  </si>
  <si>
    <t>Щи из свежей капусты с картофелем, сметаной</t>
  </si>
  <si>
    <t>Гуляш из отварной говядины</t>
  </si>
  <si>
    <t>Макароны отварные</t>
  </si>
  <si>
    <t>сладкое</t>
  </si>
  <si>
    <t xml:space="preserve">Компот из сухофруктов  </t>
  </si>
  <si>
    <t>Хлеб ржано/пшеничный</t>
  </si>
  <si>
    <t>Каша молочная манная вязкая с маслом сливочным</t>
  </si>
  <si>
    <t>Батон/масло сливочное</t>
  </si>
  <si>
    <t xml:space="preserve"> </t>
  </si>
  <si>
    <t>Икра кабачаковая т/о</t>
  </si>
  <si>
    <t>Суп куринный с макаронными изделиями на куринном бульоне</t>
  </si>
  <si>
    <t>Компот из сухофруктов с аскорбинкой</t>
  </si>
  <si>
    <t>Каша молочная из пшена и риса с маслом сливочным</t>
  </si>
  <si>
    <t>Чай с сахаром</t>
  </si>
  <si>
    <t>Батон\масло сливочное</t>
  </si>
  <si>
    <t>Салат из свеклы отварной</t>
  </si>
  <si>
    <t>Суп с клецками</t>
  </si>
  <si>
    <t>110332-1</t>
  </si>
  <si>
    <t>Рыба тушеная в овощах</t>
  </si>
  <si>
    <t>Суп молочный с макаронными изделиями</t>
  </si>
  <si>
    <t>Снежок</t>
  </si>
  <si>
    <t>Батон</t>
  </si>
  <si>
    <t>порц</t>
  </si>
  <si>
    <t>Кукуруза консервированная Т/О</t>
  </si>
  <si>
    <t>Рассольник Петеррбургский</t>
  </si>
  <si>
    <t>Тефтели из говядины с рисом</t>
  </si>
  <si>
    <t>Каша гречневая рассыпчатая</t>
  </si>
  <si>
    <t>Макароны отварные с маслом</t>
  </si>
  <si>
    <t>Кисель плодовоягодный с аскорбинркой</t>
  </si>
  <si>
    <t>41/порц</t>
  </si>
  <si>
    <t>Борщ на мясокостном бульоне  со сметаной</t>
  </si>
  <si>
    <t>Жаркое по домашнему</t>
  </si>
  <si>
    <t>Котлета из говядины</t>
  </si>
  <si>
    <t>Каша вязкая молочная из овсяной крупы с маслом сливочным</t>
  </si>
  <si>
    <t>Сок фруктовый</t>
  </si>
  <si>
    <t>Суп картофельный с макаронными изделиями на куринном бульоне</t>
  </si>
  <si>
    <t>Бутерброд батон/масло сливочное/сыр</t>
  </si>
  <si>
    <t>41\42\порц</t>
  </si>
  <si>
    <t>Кукуруза т/о</t>
  </si>
  <si>
    <t>Суп рисовый с консервами</t>
  </si>
  <si>
    <t>Котлета рыбная (минтай)</t>
  </si>
  <si>
    <t>54-3р-2020</t>
  </si>
  <si>
    <t>Компот из сухофруктов  с аскорбинкой</t>
  </si>
  <si>
    <t>Фрукты свежие</t>
  </si>
  <si>
    <t>195.3</t>
  </si>
  <si>
    <t>Хлеб в\с</t>
  </si>
  <si>
    <t>Суп картофельный с бобовыми</t>
  </si>
  <si>
    <t>Голубцы ленивые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</si>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</sst>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2D2D2D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0C5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3" xfId="0" applyFill="1" applyBorder="1" applyAlignment="1" applyProtection="1">
      <alignment wrapText="1"/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1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0" borderId="14" xfId="0" applyFont="1" applyBorder="1"/>
    <xf numFmtId="0" fontId="1" fillId="0" borderId="6" xfId="0" applyFont="1" applyBorder="1"/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1" fillId="4" borderId="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1" fillId="0" borderId="5" xfId="0" applyFont="1" applyBorder="1"/>
    <xf numFmtId="0" fontId="1" fillId="0" borderId="2" xfId="0" applyFont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6" fillId="5" borderId="22" xfId="0" applyFont="1" applyFill="1" applyBorder="1" applyAlignment="1" applyProtection="1">
      <alignment vertical="center" wrapText="1"/>
      <protection locked="0"/>
    </xf>
    <xf numFmtId="0" fontId="16" fillId="5" borderId="2" xfId="0" applyFont="1" applyFill="1" applyBorder="1" applyAlignment="1" applyProtection="1">
      <alignment horizontal="right" vertical="center" wrapText="1"/>
      <protection locked="0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right" vertical="center"/>
      <protection locked="0"/>
    </xf>
    <xf numFmtId="0" fontId="18" fillId="5" borderId="22" xfId="0" applyFont="1" applyFill="1" applyBorder="1" applyAlignment="1" applyProtection="1">
      <alignment vertical="center" wrapText="1"/>
      <protection locked="0"/>
    </xf>
    <xf numFmtId="0" fontId="18" fillId="6" borderId="2" xfId="0" applyFont="1" applyFill="1" applyBorder="1" applyAlignment="1" applyProtection="1">
      <alignment horizontal="right" vertical="center" wrapText="1"/>
      <protection locked="0"/>
    </xf>
    <xf numFmtId="0" fontId="18" fillId="5" borderId="2" xfId="0" applyFont="1" applyFill="1" applyBorder="1" applyAlignment="1" applyProtection="1">
      <alignment horizontal="right" vertical="center" wrapText="1"/>
      <protection locked="0"/>
    </xf>
    <xf numFmtId="0" fontId="18" fillId="5" borderId="2" xfId="0" applyFont="1" applyFill="1" applyBorder="1" applyAlignment="1" applyProtection="1">
      <alignment horizontal="center" vertical="center" wrapText="1"/>
      <protection locked="0"/>
    </xf>
    <xf numFmtId="0" fontId="19" fillId="5" borderId="2" xfId="0" applyFont="1" applyFill="1" applyBorder="1" applyAlignment="1" applyProtection="1">
      <alignment horizontal="right" vertical="center"/>
      <protection locked="0"/>
    </xf>
    <xf numFmtId="0" fontId="17" fillId="0" borderId="2" xfId="0" applyFont="1" applyBorder="1" applyAlignment="1">
      <alignment vertical="center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0" fontId="16" fillId="5" borderId="23" xfId="0" applyFont="1" applyFill="1" applyBorder="1" applyAlignment="1" applyProtection="1">
      <alignment vertical="center" wrapText="1"/>
      <protection locked="0"/>
    </xf>
    <xf numFmtId="0" fontId="17" fillId="4" borderId="5" xfId="0" applyFont="1" applyFill="1" applyBorder="1" applyAlignment="1" applyProtection="1">
      <alignment vertical="center"/>
      <protection locked="0"/>
    </xf>
    <xf numFmtId="0" fontId="16" fillId="5" borderId="24" xfId="0" applyFont="1" applyFill="1" applyBorder="1" applyAlignment="1" applyProtection="1">
      <alignment vertical="center" wrapText="1"/>
      <protection locked="0"/>
    </xf>
    <xf numFmtId="1" fontId="17" fillId="5" borderId="2" xfId="0" applyNumberFormat="1" applyFont="1" applyFill="1" applyBorder="1" applyAlignment="1" applyProtection="1">
      <alignment horizontal="right" vertical="center"/>
      <protection locked="0"/>
    </xf>
    <xf numFmtId="2" fontId="17" fillId="5" borderId="2" xfId="0" applyNumberFormat="1" applyFont="1" applyFill="1" applyBorder="1" applyAlignment="1" applyProtection="1">
      <alignment horizontal="right" vertical="center"/>
      <protection locked="0"/>
    </xf>
    <xf numFmtId="0" fontId="17" fillId="4" borderId="2" xfId="0" applyFont="1" applyFill="1" applyBorder="1" applyAlignment="1" applyProtection="1">
      <alignment vertical="center"/>
      <protection locked="0"/>
    </xf>
    <xf numFmtId="1" fontId="16" fillId="5" borderId="2" xfId="0" applyNumberFormat="1" applyFont="1" applyFill="1" applyBorder="1" applyAlignment="1" applyProtection="1">
      <alignment horizontal="right" vertical="center"/>
      <protection locked="0"/>
    </xf>
    <xf numFmtId="0" fontId="17" fillId="0" borderId="4" xfId="0" applyFont="1" applyBorder="1" applyAlignment="1">
      <alignment vertical="center"/>
    </xf>
    <xf numFmtId="0" fontId="16" fillId="5" borderId="22" xfId="0" applyFont="1" applyFill="1" applyBorder="1" applyAlignment="1" applyProtection="1">
      <alignment vertical="center"/>
      <protection locked="0"/>
    </xf>
    <xf numFmtId="1" fontId="17" fillId="5" borderId="2" xfId="0" applyNumberFormat="1" applyFont="1" applyFill="1" applyBorder="1" applyAlignment="1" applyProtection="1">
      <alignment vertical="center"/>
      <protection locked="0"/>
    </xf>
    <xf numFmtId="0" fontId="16" fillId="5" borderId="2" xfId="0" applyFont="1" applyFill="1" applyBorder="1" applyAlignment="1" applyProtection="1">
      <alignment vertical="center"/>
      <protection locked="0"/>
    </xf>
    <xf numFmtId="2" fontId="17" fillId="5" borderId="2" xfId="0" applyNumberFormat="1" applyFont="1" applyFill="1" applyBorder="1" applyAlignment="1" applyProtection="1">
      <alignment vertical="center"/>
      <protection locked="0"/>
    </xf>
    <xf numFmtId="0" fontId="17" fillId="0" borderId="1" xfId="0" applyFont="1" applyBorder="1" applyAlignment="1">
      <alignment vertical="top"/>
    </xf>
    <xf numFmtId="0" fontId="16" fillId="5" borderId="22" xfId="0" applyFont="1" applyFill="1" applyBorder="1" applyAlignment="1" applyProtection="1">
      <alignment vertical="top" wrapText="1"/>
      <protection locked="0"/>
    </xf>
    <xf numFmtId="1" fontId="17" fillId="6" borderId="2" xfId="0" applyNumberFormat="1" applyFont="1" applyFill="1" applyBorder="1" applyAlignment="1" applyProtection="1">
      <alignment vertical="center"/>
      <protection locked="0"/>
    </xf>
    <xf numFmtId="0" fontId="16" fillId="5" borderId="2" xfId="0" applyFont="1" applyFill="1" applyBorder="1" applyAlignment="1" applyProtection="1">
      <alignment horizontal="right" vertical="top" wrapText="1"/>
      <protection locked="0"/>
    </xf>
    <xf numFmtId="0" fontId="16" fillId="5" borderId="2" xfId="0" applyFont="1" applyFill="1" applyBorder="1" applyAlignment="1" applyProtection="1">
      <alignment horizontal="center" vertical="top" wrapText="1"/>
      <protection locked="0"/>
    </xf>
    <xf numFmtId="0" fontId="17" fillId="5" borderId="2" xfId="0" applyFont="1" applyFill="1" applyBorder="1" applyAlignment="1" applyProtection="1">
      <alignment horizontal="right" vertical="top"/>
      <protection locked="0"/>
    </xf>
    <xf numFmtId="0" fontId="17" fillId="0" borderId="2" xfId="0" applyFont="1" applyBorder="1" applyAlignment="1">
      <alignment vertical="top"/>
    </xf>
    <xf numFmtId="0" fontId="17" fillId="5" borderId="2" xfId="0" applyFont="1" applyFill="1" applyBorder="1" applyAlignment="1" applyProtection="1">
      <alignment horizontal="center" vertical="top"/>
      <protection locked="0"/>
    </xf>
    <xf numFmtId="0" fontId="16" fillId="5" borderId="23" xfId="0" applyFont="1" applyFill="1" applyBorder="1" applyAlignment="1" applyProtection="1">
      <alignment vertical="top" wrapText="1"/>
      <protection locked="0"/>
    </xf>
    <xf numFmtId="0" fontId="17" fillId="4" borderId="2" xfId="0" applyFont="1" applyFill="1" applyBorder="1" applyAlignment="1" applyProtection="1">
      <alignment vertical="top"/>
      <protection locked="0"/>
    </xf>
    <xf numFmtId="1" fontId="17" fillId="5" borderId="2" xfId="0" applyNumberFormat="1" applyFont="1" applyFill="1" applyBorder="1" applyAlignment="1" applyProtection="1">
      <alignment horizontal="right" vertical="top"/>
      <protection locked="0"/>
    </xf>
    <xf numFmtId="2" fontId="17" fillId="5" borderId="2" xfId="0" applyNumberFormat="1" applyFont="1" applyFill="1" applyBorder="1" applyAlignment="1" applyProtection="1">
      <alignment horizontal="right" vertical="top"/>
      <protection locked="0"/>
    </xf>
    <xf numFmtId="0" fontId="17" fillId="0" borderId="4" xfId="0" applyFont="1" applyBorder="1" applyAlignment="1">
      <alignment vertical="top"/>
    </xf>
    <xf numFmtId="0" fontId="16" fillId="5" borderId="22" xfId="0" applyFont="1" applyFill="1" applyBorder="1" applyAlignment="1" applyProtection="1">
      <alignment vertical="top"/>
      <protection locked="0"/>
    </xf>
    <xf numFmtId="0" fontId="16" fillId="5" borderId="2" xfId="0" applyFont="1" applyFill="1" applyBorder="1" applyAlignment="1" applyProtection="1">
      <alignment vertical="top"/>
      <protection locked="0"/>
    </xf>
    <xf numFmtId="2" fontId="17" fillId="5" borderId="2" xfId="0" applyNumberFormat="1" applyFont="1" applyFill="1" applyBorder="1" applyAlignment="1" applyProtection="1">
      <alignment vertical="top"/>
      <protection locked="0"/>
    </xf>
    <xf numFmtId="1" fontId="17" fillId="5" borderId="2" xfId="0" applyNumberFormat="1" applyFont="1" applyFill="1" applyBorder="1" applyAlignment="1" applyProtection="1">
      <alignment vertical="top"/>
      <protection locked="0"/>
    </xf>
    <xf numFmtId="0" fontId="16" fillId="6" borderId="25" xfId="0" applyFont="1" applyFill="1" applyBorder="1" applyAlignment="1">
      <alignment vertical="top" wrapText="1"/>
    </xf>
    <xf numFmtId="0" fontId="16" fillId="6" borderId="2" xfId="0" applyFont="1" applyFill="1" applyBorder="1" applyAlignment="1">
      <alignment horizontal="center" vertical="top" wrapText="1"/>
    </xf>
    <xf numFmtId="0" fontId="16" fillId="5" borderId="2" xfId="0" applyFont="1" applyFill="1" applyBorder="1" applyAlignment="1" applyProtection="1">
      <alignment horizontal="center" vertical="top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7" fillId="5" borderId="2" xfId="0" applyFont="1" applyFill="1" applyBorder="1" applyAlignment="1">
      <alignment horizontal="right" vertical="top"/>
    </xf>
    <xf numFmtId="0" fontId="17" fillId="0" borderId="1" xfId="0" applyFont="1" applyBorder="1" applyAlignment="1">
      <alignment vertical="center"/>
    </xf>
    <xf numFmtId="0" fontId="16" fillId="5" borderId="0" xfId="0" applyFont="1" applyFill="1" applyBorder="1" applyAlignment="1" applyProtection="1">
      <alignment vertical="top" wrapText="1"/>
      <protection locked="0"/>
    </xf>
    <xf numFmtId="0" fontId="17" fillId="4" borderId="3" xfId="0" applyFont="1" applyFill="1" applyBorder="1" applyAlignment="1" applyProtection="1">
      <alignment vertical="top"/>
      <protection locked="0"/>
    </xf>
    <xf numFmtId="0" fontId="16" fillId="5" borderId="20" xfId="0" applyFont="1" applyFill="1" applyBorder="1" applyAlignment="1" applyProtection="1">
      <alignment vertical="top" wrapText="1"/>
      <protection locked="0"/>
    </xf>
    <xf numFmtId="0" fontId="17" fillId="7" borderId="1" xfId="0" applyFont="1" applyFill="1" applyBorder="1" applyAlignment="1">
      <alignment vertical="top"/>
    </xf>
    <xf numFmtId="0" fontId="16" fillId="4" borderId="2" xfId="0" applyFont="1" applyFill="1" applyBorder="1" applyAlignment="1" applyProtection="1">
      <alignment vertical="center"/>
      <protection locked="0"/>
    </xf>
    <xf numFmtId="2" fontId="16" fillId="5" borderId="2" xfId="0" applyNumberFormat="1" applyFont="1" applyFill="1" applyBorder="1" applyAlignment="1" applyProtection="1">
      <alignment horizontal="right" vertical="center"/>
      <protection locked="0"/>
    </xf>
    <xf numFmtId="0" fontId="16" fillId="5" borderId="25" xfId="0" applyFont="1" applyFill="1" applyBorder="1" applyAlignment="1" applyProtection="1">
      <alignment vertical="center"/>
      <protection locked="0"/>
    </xf>
    <xf numFmtId="1" fontId="17" fillId="5" borderId="4" xfId="0" applyNumberFormat="1" applyFont="1" applyFill="1" applyBorder="1" applyAlignment="1" applyProtection="1">
      <alignment vertical="center"/>
      <protection locked="0"/>
    </xf>
    <xf numFmtId="0" fontId="16" fillId="5" borderId="4" xfId="0" applyFont="1" applyFill="1" applyBorder="1" applyAlignment="1" applyProtection="1">
      <alignment vertical="center"/>
      <protection locked="0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2" fontId="17" fillId="5" borderId="4" xfId="0" applyNumberFormat="1" applyFont="1" applyFill="1" applyBorder="1" applyAlignment="1" applyProtection="1">
      <alignment vertical="center"/>
      <protection locked="0"/>
    </xf>
    <xf numFmtId="0" fontId="16" fillId="5" borderId="26" xfId="0" applyFont="1" applyFill="1" applyBorder="1" applyAlignment="1" applyProtection="1">
      <alignment vertical="top" wrapText="1"/>
      <protection locked="0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5" borderId="2" xfId="0" applyFont="1" applyFill="1" applyBorder="1" applyAlignment="1" applyProtection="1">
      <alignment horizontal="right" vertical="top"/>
      <protection locked="0"/>
    </xf>
    <xf numFmtId="0" fontId="16" fillId="5" borderId="2" xfId="0" applyFont="1" applyFill="1" applyBorder="1" applyAlignment="1" applyProtection="1">
      <alignment horizontal="right" vertical="center"/>
      <protection locked="0"/>
    </xf>
    <xf numFmtId="0" fontId="16" fillId="0" borderId="4" xfId="0" applyFont="1" applyBorder="1" applyAlignment="1">
      <alignment vertical="center"/>
    </xf>
    <xf numFmtId="1" fontId="16" fillId="5" borderId="2" xfId="0" applyNumberFormat="1" applyFont="1" applyFill="1" applyBorder="1" applyAlignment="1" applyProtection="1">
      <alignment vertical="top"/>
      <protection locked="0"/>
    </xf>
    <xf numFmtId="2" fontId="16" fillId="5" borderId="2" xfId="0" applyNumberFormat="1" applyFont="1" applyFill="1" applyBorder="1" applyAlignment="1" applyProtection="1">
      <alignment vertical="top"/>
      <protection locked="0"/>
    </xf>
    <xf numFmtId="0" fontId="16" fillId="5" borderId="2" xfId="0" applyFont="1" applyFill="1" applyBorder="1" applyAlignment="1">
      <alignment horizontal="right" vertical="center"/>
    </xf>
    <xf numFmtId="0" fontId="16" fillId="7" borderId="1" xfId="0" applyFont="1" applyFill="1" applyBorder="1" applyAlignment="1">
      <alignment vertical="center"/>
    </xf>
    <xf numFmtId="0" fontId="16" fillId="5" borderId="27" xfId="0" applyFont="1" applyFill="1" applyBorder="1" applyAlignment="1" applyProtection="1">
      <alignment vertical="top" wrapText="1"/>
      <protection locked="0"/>
    </xf>
    <xf numFmtId="1" fontId="16" fillId="5" borderId="2" xfId="0" applyNumberFormat="1" applyFont="1" applyFill="1" applyBorder="1" applyAlignment="1" applyProtection="1">
      <alignment horizontal="right" vertical="top"/>
      <protection locked="0"/>
    </xf>
    <xf numFmtId="2" fontId="16" fillId="5" borderId="2" xfId="0" applyNumberFormat="1" applyFont="1" applyFill="1" applyBorder="1" applyAlignment="1" applyProtection="1">
      <alignment horizontal="right" vertical="top"/>
      <protection locked="0"/>
    </xf>
    <xf numFmtId="0" fontId="16" fillId="4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4" sqref="O14"/>
    </sheetView>
  </sheetViews>
  <sheetFormatPr defaultRowHeight="12.75" x14ac:dyDescent="0.2"/>
  <cols>
    <col min="1" max="1" width="3.5703125" style="2" customWidth="1"/>
    <col min="2" max="2" width="3.28515625" style="2" customWidth="1"/>
    <col min="3" max="3" width="9.140625" style="1"/>
    <col min="4" max="4" width="11.5703125" style="1" customWidth="1"/>
    <col min="5" max="5" width="40.71093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49" t="s">
        <v>44</v>
      </c>
      <c r="D1" s="150"/>
      <c r="E1" s="150"/>
      <c r="F1" s="12" t="s">
        <v>16</v>
      </c>
      <c r="G1" s="2" t="s">
        <v>17</v>
      </c>
      <c r="H1" s="151" t="s">
        <v>39</v>
      </c>
      <c r="I1" s="151"/>
      <c r="J1" s="151"/>
      <c r="K1" s="151"/>
    </row>
    <row r="2" spans="1:12" ht="18" x14ac:dyDescent="0.2">
      <c r="A2" s="34" t="s">
        <v>6</v>
      </c>
      <c r="C2" s="2"/>
      <c r="G2" s="2" t="s">
        <v>18</v>
      </c>
      <c r="H2" s="152" t="s">
        <v>45</v>
      </c>
      <c r="I2" s="151"/>
      <c r="J2" s="151"/>
      <c r="K2" s="151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>
        <v>9</v>
      </c>
      <c r="I3" s="44">
        <v>1</v>
      </c>
      <c r="J3" s="45">
        <v>2024</v>
      </c>
      <c r="K3" s="46"/>
    </row>
    <row r="4" spans="1:12" x14ac:dyDescent="0.2">
      <c r="C4" s="2"/>
      <c r="D4" s="4"/>
      <c r="H4" s="43" t="s">
        <v>36</v>
      </c>
      <c r="I4" s="43" t="s">
        <v>37</v>
      </c>
      <c r="J4" s="43" t="s">
        <v>38</v>
      </c>
    </row>
    <row r="5" spans="1:12" ht="57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82" t="s">
        <v>46</v>
      </c>
      <c r="F6" s="83">
        <v>250</v>
      </c>
      <c r="G6" s="84">
        <v>12.1</v>
      </c>
      <c r="H6" s="84">
        <v>11.06</v>
      </c>
      <c r="I6" s="84">
        <v>64.58</v>
      </c>
      <c r="J6" s="84">
        <v>200</v>
      </c>
      <c r="K6" s="85">
        <v>176</v>
      </c>
      <c r="L6" s="86">
        <v>9.8000000000000007</v>
      </c>
    </row>
    <row r="7" spans="1:12" ht="15.75" x14ac:dyDescent="0.25">
      <c r="A7" s="23"/>
      <c r="B7" s="15"/>
      <c r="C7" s="11"/>
      <c r="D7" s="87" t="s">
        <v>22</v>
      </c>
      <c r="E7" s="78" t="s">
        <v>47</v>
      </c>
      <c r="F7" s="79">
        <v>200</v>
      </c>
      <c r="G7" s="79">
        <v>0.13</v>
      </c>
      <c r="H7" s="79">
        <v>0.02</v>
      </c>
      <c r="I7" s="79">
        <v>15.2</v>
      </c>
      <c r="J7" s="79">
        <v>62</v>
      </c>
      <c r="K7" s="88">
        <v>377</v>
      </c>
      <c r="L7" s="81">
        <v>2.65</v>
      </c>
    </row>
    <row r="8" spans="1:12" ht="15.75" x14ac:dyDescent="0.25">
      <c r="A8" s="23"/>
      <c r="B8" s="15"/>
      <c r="C8" s="11"/>
      <c r="D8" s="87" t="s">
        <v>23</v>
      </c>
      <c r="E8" s="89" t="s">
        <v>42</v>
      </c>
      <c r="F8" s="79">
        <v>30</v>
      </c>
      <c r="G8" s="79">
        <v>2.2999999999999998</v>
      </c>
      <c r="H8" s="79">
        <v>0.2</v>
      </c>
      <c r="I8" s="79">
        <v>15.1</v>
      </c>
      <c r="J8" s="79">
        <v>71</v>
      </c>
      <c r="K8" s="88">
        <v>50</v>
      </c>
      <c r="L8" s="81">
        <v>3.75</v>
      </c>
    </row>
    <row r="9" spans="1:12" ht="15.75" x14ac:dyDescent="0.25">
      <c r="A9" s="23"/>
      <c r="B9" s="15"/>
      <c r="C9" s="11"/>
      <c r="D9" s="90" t="s">
        <v>48</v>
      </c>
      <c r="E9" s="91" t="s">
        <v>49</v>
      </c>
      <c r="F9" s="92">
        <v>40</v>
      </c>
      <c r="G9" s="92">
        <v>5.0999999999999996</v>
      </c>
      <c r="H9" s="92">
        <v>4.5999999999999996</v>
      </c>
      <c r="I9" s="92">
        <v>0.3</v>
      </c>
      <c r="J9" s="92">
        <v>63</v>
      </c>
      <c r="K9" s="88">
        <v>424</v>
      </c>
      <c r="L9" s="93">
        <v>7</v>
      </c>
    </row>
    <row r="10" spans="1:12" ht="15.75" x14ac:dyDescent="0.25">
      <c r="A10" s="23"/>
      <c r="B10" s="15"/>
      <c r="C10" s="11"/>
      <c r="D10" s="94" t="s">
        <v>23</v>
      </c>
      <c r="E10" s="78" t="s">
        <v>50</v>
      </c>
      <c r="F10" s="95">
        <v>30</v>
      </c>
      <c r="G10" s="92">
        <v>2</v>
      </c>
      <c r="H10" s="92">
        <v>16</v>
      </c>
      <c r="I10" s="92">
        <v>10</v>
      </c>
      <c r="J10" s="92">
        <v>125</v>
      </c>
      <c r="K10" s="88" t="s">
        <v>51</v>
      </c>
      <c r="L10" s="93">
        <v>9</v>
      </c>
    </row>
    <row r="11" spans="1:12" ht="15" x14ac:dyDescent="0.25">
      <c r="A11" s="23"/>
      <c r="B11" s="15"/>
      <c r="C11" s="11"/>
      <c r="D11" s="6"/>
      <c r="E11" s="38"/>
      <c r="F11" s="60"/>
      <c r="G11" s="60"/>
      <c r="H11" s="60"/>
      <c r="I11" s="60"/>
      <c r="J11" s="60"/>
      <c r="K11" s="59"/>
      <c r="L11" s="60"/>
    </row>
    <row r="12" spans="1:12" ht="15" x14ac:dyDescent="0.25">
      <c r="A12" s="23"/>
      <c r="B12" s="15"/>
      <c r="C12" s="11"/>
      <c r="D12" s="6"/>
      <c r="E12" s="38"/>
      <c r="F12" s="60"/>
      <c r="G12" s="60"/>
      <c r="H12" s="60"/>
      <c r="I12" s="60"/>
      <c r="J12" s="60"/>
      <c r="K12" s="59"/>
      <c r="L12" s="60"/>
    </row>
    <row r="13" spans="1:12" ht="15" x14ac:dyDescent="0.25">
      <c r="A13" s="24"/>
      <c r="B13" s="17"/>
      <c r="C13" s="8"/>
      <c r="D13" s="18" t="s">
        <v>33</v>
      </c>
      <c r="E13" s="9"/>
      <c r="F13" s="61">
        <f>SUM(F6:F12)</f>
        <v>550</v>
      </c>
      <c r="G13" s="61">
        <f t="shared" ref="G13:J13" si="0">SUM(G6:G12)</f>
        <v>21.630000000000003</v>
      </c>
      <c r="H13" s="61">
        <f t="shared" si="0"/>
        <v>31.88</v>
      </c>
      <c r="I13" s="61">
        <f t="shared" si="0"/>
        <v>105.17999999999999</v>
      </c>
      <c r="J13" s="61">
        <f t="shared" si="0"/>
        <v>521</v>
      </c>
      <c r="K13" s="62"/>
      <c r="L13" s="61">
        <f t="shared" ref="L13" si="1">SUM(L6:L12)</f>
        <v>32.200000000000003</v>
      </c>
    </row>
    <row r="14" spans="1:12" ht="15.75" x14ac:dyDescent="0.25">
      <c r="A14" s="26">
        <f>A6</f>
        <v>1</v>
      </c>
      <c r="B14" s="13">
        <f>B6</f>
        <v>1</v>
      </c>
      <c r="C14" s="10" t="s">
        <v>25</v>
      </c>
      <c r="D14" s="96" t="s">
        <v>26</v>
      </c>
      <c r="E14" s="97" t="s">
        <v>52</v>
      </c>
      <c r="F14" s="98">
        <v>100</v>
      </c>
      <c r="G14" s="99">
        <v>3.1</v>
      </c>
      <c r="H14" s="99">
        <v>0.2</v>
      </c>
      <c r="I14" s="99">
        <v>6.5</v>
      </c>
      <c r="J14" s="99">
        <v>40</v>
      </c>
      <c r="K14" s="88">
        <v>47</v>
      </c>
      <c r="L14" s="100">
        <v>6</v>
      </c>
    </row>
    <row r="15" spans="1:12" ht="31.5" x14ac:dyDescent="0.25">
      <c r="A15" s="23"/>
      <c r="B15" s="15"/>
      <c r="C15" s="11"/>
      <c r="D15" s="87" t="s">
        <v>27</v>
      </c>
      <c r="E15" s="89" t="s">
        <v>53</v>
      </c>
      <c r="F15" s="79">
        <v>250</v>
      </c>
      <c r="G15" s="79">
        <v>1.75</v>
      </c>
      <c r="H15" s="79">
        <v>4.8899999999999997</v>
      </c>
      <c r="I15" s="79">
        <v>8.49</v>
      </c>
      <c r="J15" s="79">
        <v>92.75</v>
      </c>
      <c r="K15" s="80">
        <v>187</v>
      </c>
      <c r="L15" s="79">
        <v>14.3</v>
      </c>
    </row>
    <row r="16" spans="1:12" ht="15.75" x14ac:dyDescent="0.25">
      <c r="A16" s="23"/>
      <c r="B16" s="15"/>
      <c r="C16" s="11"/>
      <c r="D16" s="87" t="s">
        <v>28</v>
      </c>
      <c r="E16" s="89" t="s">
        <v>54</v>
      </c>
      <c r="F16" s="79">
        <v>100</v>
      </c>
      <c r="G16" s="79">
        <v>12.55</v>
      </c>
      <c r="H16" s="79">
        <v>12.99</v>
      </c>
      <c r="I16" s="79">
        <v>4.01</v>
      </c>
      <c r="J16" s="79">
        <v>182.25</v>
      </c>
      <c r="K16" s="80">
        <v>246</v>
      </c>
      <c r="L16" s="81">
        <v>13.5</v>
      </c>
    </row>
    <row r="17" spans="1:12" ht="15.75" x14ac:dyDescent="0.25">
      <c r="A17" s="23"/>
      <c r="B17" s="15"/>
      <c r="C17" s="11"/>
      <c r="D17" s="87" t="s">
        <v>29</v>
      </c>
      <c r="E17" s="89" t="s">
        <v>55</v>
      </c>
      <c r="F17" s="92">
        <v>200</v>
      </c>
      <c r="G17" s="79">
        <v>7.47</v>
      </c>
      <c r="H17" s="79">
        <v>6.01</v>
      </c>
      <c r="I17" s="79">
        <v>32.630000000000003</v>
      </c>
      <c r="J17" s="79">
        <v>224.8</v>
      </c>
      <c r="K17" s="80">
        <v>203</v>
      </c>
      <c r="L17" s="93">
        <v>5.65</v>
      </c>
    </row>
    <row r="18" spans="1:12" ht="15.75" x14ac:dyDescent="0.25">
      <c r="A18" s="23"/>
      <c r="B18" s="15"/>
      <c r="C18" s="11"/>
      <c r="D18" s="87" t="s">
        <v>56</v>
      </c>
      <c r="E18" s="89" t="s">
        <v>57</v>
      </c>
      <c r="F18" s="92">
        <v>200</v>
      </c>
      <c r="G18" s="79">
        <v>0.48</v>
      </c>
      <c r="H18" s="79">
        <v>0</v>
      </c>
      <c r="I18" s="79">
        <v>25.68</v>
      </c>
      <c r="J18" s="79">
        <v>98.36</v>
      </c>
      <c r="K18" s="80">
        <v>349</v>
      </c>
      <c r="L18" s="93">
        <v>2.57</v>
      </c>
    </row>
    <row r="19" spans="1:12" ht="15.75" x14ac:dyDescent="0.25">
      <c r="A19" s="23"/>
      <c r="B19" s="15"/>
      <c r="C19" s="11"/>
      <c r="D19" s="87" t="s">
        <v>31</v>
      </c>
      <c r="E19" s="78"/>
      <c r="F19" s="92"/>
      <c r="G19" s="92"/>
      <c r="H19" s="92"/>
      <c r="I19" s="92"/>
      <c r="J19" s="92"/>
      <c r="K19" s="88"/>
      <c r="L19" s="93"/>
    </row>
    <row r="20" spans="1:12" ht="15.75" x14ac:dyDescent="0.25">
      <c r="A20" s="23"/>
      <c r="B20" s="15"/>
      <c r="C20" s="11"/>
      <c r="D20" s="87" t="s">
        <v>32</v>
      </c>
      <c r="E20" s="78" t="s">
        <v>58</v>
      </c>
      <c r="F20" s="92">
        <v>30</v>
      </c>
      <c r="G20" s="92">
        <v>1.41</v>
      </c>
      <c r="H20" s="92">
        <v>0.21</v>
      </c>
      <c r="I20" s="92">
        <v>14.94</v>
      </c>
      <c r="J20" s="92">
        <v>64.2</v>
      </c>
      <c r="K20" s="92">
        <v>299.17</v>
      </c>
      <c r="L20" s="93">
        <v>2.12</v>
      </c>
    </row>
    <row r="21" spans="1:12" ht="15" x14ac:dyDescent="0.25">
      <c r="A21" s="23"/>
      <c r="B21" s="15"/>
      <c r="C21" s="11"/>
      <c r="D21" s="6"/>
      <c r="E21" s="38"/>
      <c r="F21" s="60"/>
      <c r="G21" s="60"/>
      <c r="H21" s="60"/>
      <c r="I21" s="60"/>
      <c r="J21" s="60"/>
      <c r="K21" s="59"/>
      <c r="L21" s="60"/>
    </row>
    <row r="22" spans="1:12" ht="15" x14ac:dyDescent="0.25">
      <c r="A22" s="23"/>
      <c r="B22" s="15"/>
      <c r="C22" s="11"/>
      <c r="D22" s="6"/>
      <c r="E22" s="38"/>
      <c r="F22" s="60"/>
      <c r="G22" s="60"/>
      <c r="H22" s="60"/>
      <c r="I22" s="60"/>
      <c r="J22" s="60"/>
      <c r="K22" s="59"/>
      <c r="L22" s="60"/>
    </row>
    <row r="23" spans="1:12" ht="15" x14ac:dyDescent="0.25">
      <c r="A23" s="24"/>
      <c r="B23" s="17"/>
      <c r="C23" s="8"/>
      <c r="D23" s="18" t="s">
        <v>33</v>
      </c>
      <c r="E23" s="9"/>
      <c r="F23" s="61">
        <f>SUM(F14:F22)</f>
        <v>880</v>
      </c>
      <c r="G23" s="61">
        <f t="shared" ref="G23:J23" si="2">SUM(G14:G22)</f>
        <v>26.759999999999998</v>
      </c>
      <c r="H23" s="61">
        <f t="shared" si="2"/>
        <v>24.299999999999997</v>
      </c>
      <c r="I23" s="61">
        <f t="shared" si="2"/>
        <v>92.25</v>
      </c>
      <c r="J23" s="61">
        <f t="shared" si="2"/>
        <v>702.36</v>
      </c>
      <c r="K23" s="62"/>
      <c r="L23" s="61">
        <f t="shared" ref="L23" si="3">SUM(L14:L22)</f>
        <v>44.139999999999993</v>
      </c>
    </row>
    <row r="24" spans="1:12" ht="15.75" thickBot="1" x14ac:dyDescent="0.25">
      <c r="A24" s="29">
        <f>A6</f>
        <v>1</v>
      </c>
      <c r="B24" s="30">
        <f>B6</f>
        <v>1</v>
      </c>
      <c r="C24" s="153" t="s">
        <v>4</v>
      </c>
      <c r="D24" s="154"/>
      <c r="E24" s="31"/>
      <c r="F24" s="64">
        <f>F13+F23</f>
        <v>1430</v>
      </c>
      <c r="G24" s="64">
        <f t="shared" ref="G24:J24" si="4">G13+G23</f>
        <v>48.39</v>
      </c>
      <c r="H24" s="64">
        <f t="shared" si="4"/>
        <v>56.179999999999993</v>
      </c>
      <c r="I24" s="64">
        <f t="shared" si="4"/>
        <v>197.43</v>
      </c>
      <c r="J24" s="64">
        <f t="shared" si="4"/>
        <v>1223.3600000000001</v>
      </c>
      <c r="K24" s="64"/>
      <c r="L24" s="64">
        <f t="shared" ref="L24" si="5">L13+L23</f>
        <v>76.34</v>
      </c>
    </row>
    <row r="25" spans="1:12" ht="31.5" x14ac:dyDescent="0.25">
      <c r="A25" s="14">
        <v>1</v>
      </c>
      <c r="B25" s="15">
        <v>2</v>
      </c>
      <c r="C25" s="22" t="s">
        <v>20</v>
      </c>
      <c r="D25" s="101" t="s">
        <v>21</v>
      </c>
      <c r="E25" s="102" t="s">
        <v>59</v>
      </c>
      <c r="F25" s="103">
        <v>250</v>
      </c>
      <c r="G25" s="104">
        <v>7.8</v>
      </c>
      <c r="H25" s="104">
        <v>7.6</v>
      </c>
      <c r="I25" s="104">
        <v>24.6</v>
      </c>
      <c r="J25" s="104">
        <v>198.3</v>
      </c>
      <c r="K25" s="105">
        <v>390</v>
      </c>
      <c r="L25" s="106">
        <v>10.01</v>
      </c>
    </row>
    <row r="26" spans="1:12" ht="15.75" x14ac:dyDescent="0.25">
      <c r="A26" s="14"/>
      <c r="B26" s="15"/>
      <c r="C26" s="11"/>
      <c r="D26" s="107" t="s">
        <v>22</v>
      </c>
      <c r="E26" s="102" t="s">
        <v>40</v>
      </c>
      <c r="F26" s="104">
        <v>250</v>
      </c>
      <c r="G26" s="104">
        <v>4</v>
      </c>
      <c r="H26" s="104">
        <v>3.54</v>
      </c>
      <c r="I26" s="104">
        <v>17.57</v>
      </c>
      <c r="J26" s="104">
        <v>118.5</v>
      </c>
      <c r="K26" s="108">
        <v>382</v>
      </c>
      <c r="L26" s="106">
        <v>10.98</v>
      </c>
    </row>
    <row r="27" spans="1:12" ht="15.75" x14ac:dyDescent="0.25">
      <c r="A27" s="14"/>
      <c r="B27" s="15"/>
      <c r="C27" s="11"/>
      <c r="D27" s="107" t="s">
        <v>23</v>
      </c>
      <c r="E27" s="109" t="s">
        <v>42</v>
      </c>
      <c r="F27" s="104">
        <v>200</v>
      </c>
      <c r="G27" s="104">
        <v>2.2999999999999998</v>
      </c>
      <c r="H27" s="104">
        <v>0.2</v>
      </c>
      <c r="I27" s="104">
        <v>15.1</v>
      </c>
      <c r="J27" s="104">
        <v>71</v>
      </c>
      <c r="K27" s="108">
        <v>50</v>
      </c>
      <c r="L27" s="106">
        <v>3.75</v>
      </c>
    </row>
    <row r="28" spans="1:12" ht="16.5" thickBot="1" x14ac:dyDescent="0.3">
      <c r="A28" s="14"/>
      <c r="B28" s="15"/>
      <c r="C28" s="11"/>
      <c r="D28" s="110" t="s">
        <v>23</v>
      </c>
      <c r="E28" s="102" t="s">
        <v>60</v>
      </c>
      <c r="F28" s="104">
        <v>30</v>
      </c>
      <c r="G28" s="111">
        <v>1.5</v>
      </c>
      <c r="H28" s="111">
        <v>8.7799999999999994</v>
      </c>
      <c r="I28" s="111">
        <v>10.38</v>
      </c>
      <c r="J28" s="111">
        <v>127.4</v>
      </c>
      <c r="K28" s="108" t="s">
        <v>61</v>
      </c>
      <c r="L28" s="112">
        <v>9</v>
      </c>
    </row>
    <row r="29" spans="1:12" ht="15.75" thickBot="1" x14ac:dyDescent="0.3">
      <c r="A29" s="14"/>
      <c r="B29" s="15"/>
      <c r="C29" s="11"/>
      <c r="D29" s="7"/>
      <c r="E29" s="49"/>
      <c r="F29" s="65"/>
      <c r="G29" s="55"/>
      <c r="H29" s="51"/>
      <c r="I29" s="51"/>
      <c r="J29" s="51"/>
      <c r="K29" s="59"/>
      <c r="L29" s="63"/>
    </row>
    <row r="30" spans="1:12" ht="15" x14ac:dyDescent="0.25">
      <c r="A30" s="14"/>
      <c r="B30" s="15"/>
      <c r="C30" s="11"/>
      <c r="D30" s="6"/>
      <c r="E30" s="49"/>
      <c r="F30" s="65"/>
      <c r="G30" s="60"/>
      <c r="H30" s="51"/>
      <c r="I30" s="51"/>
      <c r="J30" s="51"/>
      <c r="K30" s="59"/>
      <c r="L30" s="60"/>
    </row>
    <row r="31" spans="1:12" ht="15" x14ac:dyDescent="0.25">
      <c r="A31" s="14"/>
      <c r="B31" s="15"/>
      <c r="C31" s="11"/>
      <c r="D31" s="6"/>
      <c r="E31" s="38"/>
      <c r="F31" s="60"/>
      <c r="G31" s="60"/>
      <c r="H31" s="60"/>
      <c r="I31" s="60"/>
      <c r="J31" s="60"/>
      <c r="K31" s="59"/>
      <c r="L31" s="60"/>
    </row>
    <row r="32" spans="1:12" ht="15" x14ac:dyDescent="0.25">
      <c r="A32" s="16"/>
      <c r="B32" s="17"/>
      <c r="C32" s="8"/>
      <c r="D32" s="18" t="s">
        <v>33</v>
      </c>
      <c r="E32" s="9"/>
      <c r="F32" s="61">
        <f>SUM(F25:F31)</f>
        <v>730</v>
      </c>
      <c r="G32" s="61">
        <f t="shared" ref="G32" si="6">SUM(G25:G31)</f>
        <v>15.600000000000001</v>
      </c>
      <c r="H32" s="61">
        <f t="shared" ref="H32" si="7">SUM(H25:H31)</f>
        <v>20.119999999999997</v>
      </c>
      <c r="I32" s="61">
        <f t="shared" ref="I32" si="8">SUM(I25:I31)</f>
        <v>67.650000000000006</v>
      </c>
      <c r="J32" s="61">
        <f t="shared" ref="J32:L32" si="9">SUM(J25:J31)</f>
        <v>515.20000000000005</v>
      </c>
      <c r="K32" s="62"/>
      <c r="L32" s="61">
        <f t="shared" si="9"/>
        <v>33.74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113" t="s">
        <v>26</v>
      </c>
      <c r="E33" s="114" t="s">
        <v>62</v>
      </c>
      <c r="F33" s="111">
        <v>100</v>
      </c>
      <c r="G33" s="115">
        <v>1.2</v>
      </c>
      <c r="H33" s="115">
        <v>4.7</v>
      </c>
      <c r="I33" s="115">
        <v>7.72</v>
      </c>
      <c r="J33" s="115">
        <v>78</v>
      </c>
      <c r="K33" s="108">
        <v>359</v>
      </c>
      <c r="L33" s="116">
        <v>6.65</v>
      </c>
    </row>
    <row r="34" spans="1:12" ht="31.5" x14ac:dyDescent="0.25">
      <c r="A34" s="14"/>
      <c r="B34" s="15"/>
      <c r="C34" s="11"/>
      <c r="D34" s="107" t="s">
        <v>27</v>
      </c>
      <c r="E34" s="109" t="s">
        <v>63</v>
      </c>
      <c r="F34" s="117">
        <v>250</v>
      </c>
      <c r="G34" s="104">
        <v>2.69</v>
      </c>
      <c r="H34" s="104">
        <v>2.84</v>
      </c>
      <c r="I34" s="104">
        <v>17.14</v>
      </c>
      <c r="J34" s="104">
        <v>104.75</v>
      </c>
      <c r="K34" s="105">
        <v>208</v>
      </c>
      <c r="L34" s="106">
        <v>13.57</v>
      </c>
    </row>
    <row r="35" spans="1:12" ht="15.75" x14ac:dyDescent="0.25">
      <c r="A35" s="14"/>
      <c r="B35" s="15"/>
      <c r="C35" s="11"/>
      <c r="D35" s="107" t="s">
        <v>28</v>
      </c>
      <c r="E35" s="109" t="s">
        <v>41</v>
      </c>
      <c r="F35" s="104">
        <v>200</v>
      </c>
      <c r="G35" s="104">
        <v>21.18</v>
      </c>
      <c r="H35" s="104">
        <v>9.4</v>
      </c>
      <c r="I35" s="104">
        <v>44.66</v>
      </c>
      <c r="J35" s="104">
        <v>381.66</v>
      </c>
      <c r="K35" s="105">
        <v>291</v>
      </c>
      <c r="L35" s="106">
        <v>17.21</v>
      </c>
    </row>
    <row r="36" spans="1:12" ht="15.75" x14ac:dyDescent="0.25">
      <c r="A36" s="14"/>
      <c r="B36" s="15"/>
      <c r="C36" s="11"/>
      <c r="D36" s="107" t="s">
        <v>29</v>
      </c>
      <c r="E36" s="109"/>
      <c r="F36" s="104" t="s">
        <v>61</v>
      </c>
      <c r="G36" s="104"/>
      <c r="H36" s="104"/>
      <c r="I36" s="104"/>
      <c r="J36" s="104"/>
      <c r="K36" s="105"/>
      <c r="L36" s="112"/>
    </row>
    <row r="37" spans="1:12" ht="15.75" x14ac:dyDescent="0.25">
      <c r="A37" s="14"/>
      <c r="B37" s="15"/>
      <c r="C37" s="11"/>
      <c r="D37" s="107" t="s">
        <v>56</v>
      </c>
      <c r="E37" s="109" t="s">
        <v>64</v>
      </c>
      <c r="F37" s="111">
        <v>200</v>
      </c>
      <c r="G37" s="104">
        <v>0.48</v>
      </c>
      <c r="H37" s="104">
        <v>0</v>
      </c>
      <c r="I37" s="104">
        <v>25.68</v>
      </c>
      <c r="J37" s="104">
        <v>98.36</v>
      </c>
      <c r="K37" s="105">
        <v>349</v>
      </c>
      <c r="L37" s="112">
        <v>2.57</v>
      </c>
    </row>
    <row r="38" spans="1:12" ht="15.75" x14ac:dyDescent="0.25">
      <c r="A38" s="14"/>
      <c r="B38" s="15"/>
      <c r="C38" s="11"/>
      <c r="D38" s="107" t="s">
        <v>31</v>
      </c>
      <c r="E38" s="102"/>
      <c r="F38" s="111" t="s">
        <v>61</v>
      </c>
      <c r="G38" s="111"/>
      <c r="H38" s="111"/>
      <c r="I38" s="111"/>
      <c r="J38" s="111"/>
      <c r="K38" s="108"/>
      <c r="L38" s="112"/>
    </row>
    <row r="39" spans="1:12" ht="15.75" x14ac:dyDescent="0.25">
      <c r="A39" s="14"/>
      <c r="B39" s="15"/>
      <c r="C39" s="11"/>
      <c r="D39" s="107" t="s">
        <v>32</v>
      </c>
      <c r="E39" s="102" t="s">
        <v>58</v>
      </c>
      <c r="F39" s="111">
        <v>30</v>
      </c>
      <c r="G39" s="111">
        <v>1.41</v>
      </c>
      <c r="H39" s="111">
        <v>0.21</v>
      </c>
      <c r="I39" s="111">
        <v>14.94</v>
      </c>
      <c r="J39" s="111">
        <v>64.2</v>
      </c>
      <c r="K39" s="111">
        <v>299.17</v>
      </c>
      <c r="L39" s="112">
        <v>2.12</v>
      </c>
    </row>
    <row r="40" spans="1:12" ht="15" x14ac:dyDescent="0.25">
      <c r="A40" s="14"/>
      <c r="B40" s="15"/>
      <c r="C40" s="11"/>
      <c r="D40" s="6"/>
      <c r="E40" s="38"/>
      <c r="F40" s="60"/>
      <c r="G40" s="60"/>
      <c r="H40" s="60"/>
      <c r="I40" s="60"/>
      <c r="J40" s="60"/>
      <c r="K40" s="59"/>
      <c r="L40" s="60"/>
    </row>
    <row r="41" spans="1:12" ht="15" x14ac:dyDescent="0.25">
      <c r="A41" s="14"/>
      <c r="B41" s="15"/>
      <c r="C41" s="11"/>
      <c r="D41" s="6"/>
      <c r="E41" s="38"/>
      <c r="F41" s="60"/>
      <c r="G41" s="60"/>
      <c r="H41" s="60"/>
      <c r="I41" s="60"/>
      <c r="J41" s="60"/>
      <c r="K41" s="59"/>
      <c r="L41" s="60"/>
    </row>
    <row r="42" spans="1:12" ht="15" x14ac:dyDescent="0.25">
      <c r="A42" s="16"/>
      <c r="B42" s="17"/>
      <c r="C42" s="8"/>
      <c r="D42" s="18" t="s">
        <v>33</v>
      </c>
      <c r="E42" s="9"/>
      <c r="F42" s="61">
        <f>SUM(F33:F41)</f>
        <v>780</v>
      </c>
      <c r="G42" s="61">
        <f t="shared" ref="G42" si="10">SUM(G33:G41)</f>
        <v>26.96</v>
      </c>
      <c r="H42" s="61">
        <f t="shared" ref="H42" si="11">SUM(H33:H41)</f>
        <v>17.150000000000002</v>
      </c>
      <c r="I42" s="61">
        <f t="shared" ref="I42" si="12">SUM(I33:I41)</f>
        <v>110.13999999999999</v>
      </c>
      <c r="J42" s="61">
        <f t="shared" ref="J42:L42" si="13">SUM(J33:J41)</f>
        <v>726.97000000000014</v>
      </c>
      <c r="K42" s="62"/>
      <c r="L42" s="61">
        <f t="shared" si="13"/>
        <v>42.12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53" t="s">
        <v>4</v>
      </c>
      <c r="D43" s="154"/>
      <c r="E43" s="31"/>
      <c r="F43" s="64">
        <f>F32+F42</f>
        <v>1510</v>
      </c>
      <c r="G43" s="64">
        <f t="shared" ref="G43" si="14">G32+G42</f>
        <v>42.56</v>
      </c>
      <c r="H43" s="64">
        <f t="shared" ref="H43" si="15">H32+H42</f>
        <v>37.269999999999996</v>
      </c>
      <c r="I43" s="64">
        <f t="shared" ref="I43" si="16">I32+I42</f>
        <v>177.79</v>
      </c>
      <c r="J43" s="64">
        <f t="shared" ref="J43:L43" si="17">J32+J42</f>
        <v>1242.17</v>
      </c>
      <c r="K43" s="64"/>
      <c r="L43" s="64">
        <f t="shared" si="17"/>
        <v>75.86</v>
      </c>
    </row>
    <row r="44" spans="1:12" ht="31.5" x14ac:dyDescent="0.25">
      <c r="A44" s="20">
        <v>1</v>
      </c>
      <c r="B44" s="21">
        <v>3</v>
      </c>
      <c r="C44" s="22" t="s">
        <v>20</v>
      </c>
      <c r="D44" s="113" t="s">
        <v>21</v>
      </c>
      <c r="E44" s="118" t="s">
        <v>65</v>
      </c>
      <c r="F44" s="104">
        <v>250</v>
      </c>
      <c r="G44" s="104">
        <v>6.9</v>
      </c>
      <c r="H44" s="104">
        <v>12.7</v>
      </c>
      <c r="I44" s="104">
        <v>49.3</v>
      </c>
      <c r="J44" s="104">
        <v>340.9</v>
      </c>
      <c r="K44" s="119">
        <v>175</v>
      </c>
      <c r="L44" s="106">
        <v>10.95</v>
      </c>
    </row>
    <row r="45" spans="1:12" ht="15.75" x14ac:dyDescent="0.25">
      <c r="A45" s="23"/>
      <c r="B45" s="15"/>
      <c r="C45" s="11"/>
      <c r="D45" s="107" t="s">
        <v>22</v>
      </c>
      <c r="E45" s="78" t="s">
        <v>66</v>
      </c>
      <c r="F45" s="79">
        <v>200</v>
      </c>
      <c r="G45" s="79">
        <v>7.0000000000000007E-2</v>
      </c>
      <c r="H45" s="79">
        <v>0.02</v>
      </c>
      <c r="I45" s="79">
        <v>15</v>
      </c>
      <c r="J45" s="79">
        <v>60</v>
      </c>
      <c r="K45" s="88">
        <v>376</v>
      </c>
      <c r="L45" s="81">
        <v>2.65</v>
      </c>
    </row>
    <row r="46" spans="1:12" ht="15.75" x14ac:dyDescent="0.25">
      <c r="A46" s="23"/>
      <c r="B46" s="15"/>
      <c r="C46" s="11"/>
      <c r="D46" s="107" t="s">
        <v>23</v>
      </c>
      <c r="E46" s="109" t="s">
        <v>42</v>
      </c>
      <c r="F46" s="104">
        <v>30</v>
      </c>
      <c r="G46" s="104">
        <v>2.2999999999999998</v>
      </c>
      <c r="H46" s="104">
        <v>0.2</v>
      </c>
      <c r="I46" s="104">
        <v>15.1</v>
      </c>
      <c r="J46" s="104">
        <v>71</v>
      </c>
      <c r="K46" s="120">
        <v>50</v>
      </c>
      <c r="L46" s="106">
        <v>3.75</v>
      </c>
    </row>
    <row r="47" spans="1:12" ht="15.75" x14ac:dyDescent="0.25">
      <c r="A47" s="23"/>
      <c r="B47" s="15"/>
      <c r="C47" s="11"/>
      <c r="D47" s="94" t="s">
        <v>23</v>
      </c>
      <c r="E47" s="78" t="s">
        <v>67</v>
      </c>
      <c r="F47" s="92">
        <v>30</v>
      </c>
      <c r="G47" s="111">
        <v>1.5</v>
      </c>
      <c r="H47" s="111">
        <v>8.7799999999999994</v>
      </c>
      <c r="I47" s="111">
        <v>10.38</v>
      </c>
      <c r="J47" s="111">
        <v>127.4</v>
      </c>
      <c r="K47" s="121" t="s">
        <v>51</v>
      </c>
      <c r="L47" s="93">
        <v>9</v>
      </c>
    </row>
    <row r="48" spans="1:12" ht="15.75" thickBot="1" x14ac:dyDescent="0.3">
      <c r="A48" s="23"/>
      <c r="B48" s="15"/>
      <c r="C48" s="11"/>
      <c r="D48" s="7"/>
      <c r="E48" s="47"/>
      <c r="F48" s="55"/>
      <c r="G48" s="50"/>
      <c r="H48" s="50"/>
      <c r="I48" s="50"/>
      <c r="J48" s="63"/>
      <c r="K48" s="53"/>
      <c r="L48" s="63"/>
    </row>
    <row r="49" spans="1:12" ht="15" x14ac:dyDescent="0.25">
      <c r="A49" s="23"/>
      <c r="B49" s="15"/>
      <c r="C49" s="11"/>
      <c r="D49" s="6"/>
      <c r="E49" s="38"/>
      <c r="F49" s="60"/>
      <c r="G49" s="60"/>
      <c r="H49" s="60"/>
      <c r="I49" s="60"/>
      <c r="J49" s="60"/>
      <c r="K49" s="59"/>
      <c r="L49" s="60"/>
    </row>
    <row r="50" spans="1:12" ht="15" x14ac:dyDescent="0.25">
      <c r="A50" s="23"/>
      <c r="B50" s="15"/>
      <c r="C50" s="11"/>
      <c r="D50" s="6"/>
      <c r="E50" s="38"/>
      <c r="F50" s="60"/>
      <c r="G50" s="60"/>
      <c r="H50" s="60"/>
      <c r="I50" s="60"/>
      <c r="J50" s="60"/>
      <c r="K50" s="59"/>
      <c r="L50" s="60"/>
    </row>
    <row r="51" spans="1:12" ht="15" x14ac:dyDescent="0.25">
      <c r="A51" s="24"/>
      <c r="B51" s="17"/>
      <c r="C51" s="8"/>
      <c r="D51" s="18" t="s">
        <v>33</v>
      </c>
      <c r="E51" s="9"/>
      <c r="F51" s="61">
        <f>SUM(F44:F50)</f>
        <v>510</v>
      </c>
      <c r="G51" s="61">
        <f t="shared" ref="G51" si="18">SUM(G44:G50)</f>
        <v>10.77</v>
      </c>
      <c r="H51" s="61">
        <f t="shared" ref="H51" si="19">SUM(H44:H50)</f>
        <v>21.699999999999996</v>
      </c>
      <c r="I51" s="61">
        <f t="shared" ref="I51" si="20">SUM(I44:I50)</f>
        <v>89.779999999999987</v>
      </c>
      <c r="J51" s="61">
        <f t="shared" ref="J51:L51" si="21">SUM(J44:J50)</f>
        <v>599.29999999999995</v>
      </c>
      <c r="K51" s="62"/>
      <c r="L51" s="61">
        <f t="shared" si="21"/>
        <v>26.35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113" t="s">
        <v>26</v>
      </c>
      <c r="E52" s="114" t="s">
        <v>68</v>
      </c>
      <c r="F52" s="111">
        <v>60</v>
      </c>
      <c r="G52" s="115">
        <v>0.86</v>
      </c>
      <c r="H52" s="115">
        <v>3.65</v>
      </c>
      <c r="I52" s="115">
        <v>5.0199999999999996</v>
      </c>
      <c r="J52" s="115">
        <v>56.34</v>
      </c>
      <c r="K52" s="108">
        <v>52</v>
      </c>
      <c r="L52" s="116">
        <v>4.4000000000000004</v>
      </c>
    </row>
    <row r="53" spans="1:12" ht="15.75" x14ac:dyDescent="0.25">
      <c r="A53" s="23"/>
      <c r="B53" s="15"/>
      <c r="C53" s="11"/>
      <c r="D53" s="107" t="s">
        <v>27</v>
      </c>
      <c r="E53" s="109" t="s">
        <v>69</v>
      </c>
      <c r="F53" s="117">
        <v>200</v>
      </c>
      <c r="G53" s="104">
        <v>4.18</v>
      </c>
      <c r="H53" s="104">
        <v>4.84</v>
      </c>
      <c r="I53" s="104">
        <v>19.52</v>
      </c>
      <c r="J53" s="104">
        <v>138.46</v>
      </c>
      <c r="K53" s="105" t="s">
        <v>70</v>
      </c>
      <c r="L53" s="106">
        <v>18.93</v>
      </c>
    </row>
    <row r="54" spans="1:12" ht="15.75" x14ac:dyDescent="0.25">
      <c r="A54" s="23"/>
      <c r="B54" s="15"/>
      <c r="C54" s="11"/>
      <c r="D54" s="107" t="s">
        <v>29</v>
      </c>
      <c r="E54" s="109" t="s">
        <v>43</v>
      </c>
      <c r="F54" s="104">
        <v>150</v>
      </c>
      <c r="G54" s="104">
        <v>14.83</v>
      </c>
      <c r="H54" s="104">
        <v>7.46</v>
      </c>
      <c r="I54" s="104">
        <v>38.11</v>
      </c>
      <c r="J54" s="104">
        <v>242.85</v>
      </c>
      <c r="K54" s="105">
        <v>199</v>
      </c>
      <c r="L54" s="106">
        <v>7.03</v>
      </c>
    </row>
    <row r="55" spans="1:12" ht="15.75" x14ac:dyDescent="0.25">
      <c r="A55" s="23"/>
      <c r="B55" s="15"/>
      <c r="C55" s="11"/>
      <c r="D55" s="107" t="s">
        <v>28</v>
      </c>
      <c r="E55" s="109" t="s">
        <v>71</v>
      </c>
      <c r="F55" s="104">
        <v>150</v>
      </c>
      <c r="G55" s="104">
        <v>13.87</v>
      </c>
      <c r="H55" s="104">
        <v>7.85</v>
      </c>
      <c r="I55" s="104">
        <v>6.53</v>
      </c>
      <c r="J55" s="104">
        <v>150</v>
      </c>
      <c r="K55" s="105">
        <v>486</v>
      </c>
      <c r="L55" s="112">
        <v>14.82</v>
      </c>
    </row>
    <row r="56" spans="1:12" ht="15.75" x14ac:dyDescent="0.25">
      <c r="A56" s="23"/>
      <c r="B56" s="15"/>
      <c r="C56" s="11"/>
      <c r="D56" s="107" t="s">
        <v>56</v>
      </c>
      <c r="E56" s="109" t="s">
        <v>57</v>
      </c>
      <c r="F56" s="122">
        <v>200</v>
      </c>
      <c r="G56" s="104">
        <v>0.48</v>
      </c>
      <c r="H56" s="104">
        <v>0</v>
      </c>
      <c r="I56" s="104">
        <v>25.68</v>
      </c>
      <c r="J56" s="104">
        <v>98.36</v>
      </c>
      <c r="K56" s="105">
        <v>349</v>
      </c>
      <c r="L56" s="112">
        <v>2.57</v>
      </c>
    </row>
    <row r="57" spans="1:12" ht="15.75" x14ac:dyDescent="0.25">
      <c r="A57" s="23"/>
      <c r="B57" s="15"/>
      <c r="C57" s="11"/>
      <c r="D57" s="107" t="s">
        <v>31</v>
      </c>
      <c r="E57" s="102"/>
      <c r="F57" s="111" t="s">
        <v>61</v>
      </c>
      <c r="G57" s="111"/>
      <c r="H57" s="111"/>
      <c r="I57" s="111"/>
      <c r="J57" s="111"/>
      <c r="K57" s="108"/>
      <c r="L57" s="112"/>
    </row>
    <row r="58" spans="1:12" ht="15.75" x14ac:dyDescent="0.25">
      <c r="A58" s="23"/>
      <c r="B58" s="15"/>
      <c r="C58" s="11"/>
      <c r="D58" s="107" t="s">
        <v>32</v>
      </c>
      <c r="E58" s="102" t="s">
        <v>58</v>
      </c>
      <c r="F58" s="111">
        <v>30</v>
      </c>
      <c r="G58" s="111">
        <v>1.41</v>
      </c>
      <c r="H58" s="111">
        <v>0.21</v>
      </c>
      <c r="I58" s="111">
        <v>14.94</v>
      </c>
      <c r="J58" s="111">
        <v>64.2</v>
      </c>
      <c r="K58" s="108">
        <v>299.17</v>
      </c>
      <c r="L58" s="112">
        <v>2.12</v>
      </c>
    </row>
    <row r="59" spans="1:12" ht="15" x14ac:dyDescent="0.25">
      <c r="A59" s="23"/>
      <c r="B59" s="15"/>
      <c r="C59" s="11"/>
      <c r="D59" s="6"/>
      <c r="E59" s="48"/>
      <c r="F59" s="55"/>
      <c r="G59" s="60"/>
      <c r="H59" s="60"/>
      <c r="I59" s="60"/>
      <c r="J59" s="60"/>
      <c r="K59" s="59"/>
      <c r="L59" s="63"/>
    </row>
    <row r="60" spans="1:12" ht="15" x14ac:dyDescent="0.25">
      <c r="A60" s="23"/>
      <c r="B60" s="15"/>
      <c r="C60" s="11"/>
      <c r="D60" s="6"/>
      <c r="E60" s="38"/>
      <c r="F60" s="60"/>
      <c r="G60" s="60"/>
      <c r="H60" s="60"/>
      <c r="I60" s="60"/>
      <c r="J60" s="60"/>
      <c r="K60" s="59"/>
      <c r="L60" s="60"/>
    </row>
    <row r="61" spans="1:12" ht="15" x14ac:dyDescent="0.25">
      <c r="A61" s="24"/>
      <c r="B61" s="17"/>
      <c r="C61" s="8"/>
      <c r="D61" s="18" t="s">
        <v>33</v>
      </c>
      <c r="E61" s="9"/>
      <c r="F61" s="61">
        <f>SUM(F52:F60)</f>
        <v>790</v>
      </c>
      <c r="G61" s="61">
        <f t="shared" ref="G61" si="22">SUM(G52:G60)</f>
        <v>35.629999999999995</v>
      </c>
      <c r="H61" s="61">
        <f t="shared" ref="H61" si="23">SUM(H52:H60)</f>
        <v>24.009999999999998</v>
      </c>
      <c r="I61" s="61">
        <f t="shared" ref="I61" si="24">SUM(I52:I60)</f>
        <v>109.79999999999998</v>
      </c>
      <c r="J61" s="61">
        <f t="shared" ref="J61:L61" si="25">SUM(J52:J60)</f>
        <v>750.21</v>
      </c>
      <c r="K61" s="62"/>
      <c r="L61" s="61">
        <f t="shared" si="25"/>
        <v>49.87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53" t="s">
        <v>4</v>
      </c>
      <c r="D62" s="154"/>
      <c r="E62" s="31"/>
      <c r="F62" s="64">
        <f>F51+F61</f>
        <v>1300</v>
      </c>
      <c r="G62" s="64">
        <f t="shared" ref="G62" si="26">G51+G61</f>
        <v>46.399999999999991</v>
      </c>
      <c r="H62" s="64">
        <f t="shared" ref="H62" si="27">H51+H61</f>
        <v>45.709999999999994</v>
      </c>
      <c r="I62" s="64">
        <f t="shared" ref="I62" si="28">I51+I61</f>
        <v>199.57999999999998</v>
      </c>
      <c r="J62" s="64">
        <f t="shared" ref="J62:L62" si="29">J51+J61</f>
        <v>1349.51</v>
      </c>
      <c r="K62" s="64"/>
      <c r="L62" s="64">
        <f t="shared" si="29"/>
        <v>76.22</v>
      </c>
    </row>
    <row r="63" spans="1:12" ht="31.5" x14ac:dyDescent="0.25">
      <c r="A63" s="20">
        <v>1</v>
      </c>
      <c r="B63" s="21">
        <v>4</v>
      </c>
      <c r="C63" s="22" t="s">
        <v>20</v>
      </c>
      <c r="D63" s="123" t="s">
        <v>21</v>
      </c>
      <c r="E63" s="78" t="s">
        <v>72</v>
      </c>
      <c r="F63" s="79">
        <v>250</v>
      </c>
      <c r="G63" s="79">
        <v>7.56</v>
      </c>
      <c r="H63" s="79">
        <v>7</v>
      </c>
      <c r="I63" s="79">
        <v>22.81</v>
      </c>
      <c r="J63" s="79">
        <v>184.5</v>
      </c>
      <c r="K63" s="80">
        <v>93</v>
      </c>
      <c r="L63" s="81">
        <v>12.11</v>
      </c>
    </row>
    <row r="64" spans="1:12" ht="15.75" x14ac:dyDescent="0.25">
      <c r="A64" s="23"/>
      <c r="B64" s="15"/>
      <c r="C64" s="11"/>
      <c r="D64" s="87" t="s">
        <v>30</v>
      </c>
      <c r="E64" s="78" t="s">
        <v>73</v>
      </c>
      <c r="F64" s="79">
        <v>200</v>
      </c>
      <c r="G64" s="79">
        <v>5.6</v>
      </c>
      <c r="H64" s="79">
        <v>6.8</v>
      </c>
      <c r="I64" s="79">
        <v>8</v>
      </c>
      <c r="J64" s="79">
        <v>172</v>
      </c>
      <c r="K64" s="88">
        <v>195.3</v>
      </c>
      <c r="L64" s="81">
        <v>13.55</v>
      </c>
    </row>
    <row r="65" spans="1:12" ht="15.75" x14ac:dyDescent="0.25">
      <c r="A65" s="23"/>
      <c r="B65" s="15"/>
      <c r="C65" s="11"/>
      <c r="D65" s="87" t="s">
        <v>23</v>
      </c>
      <c r="E65" s="89" t="s">
        <v>42</v>
      </c>
      <c r="F65" s="104">
        <v>30</v>
      </c>
      <c r="G65" s="104">
        <v>2.2999999999999998</v>
      </c>
      <c r="H65" s="104">
        <v>0.2</v>
      </c>
      <c r="I65" s="104">
        <v>15.1</v>
      </c>
      <c r="J65" s="104">
        <v>71</v>
      </c>
      <c r="K65" s="88">
        <v>50</v>
      </c>
      <c r="L65" s="106">
        <v>3.75</v>
      </c>
    </row>
    <row r="66" spans="1:12" ht="16.5" thickBot="1" x14ac:dyDescent="0.3">
      <c r="A66" s="23"/>
      <c r="B66" s="15"/>
      <c r="C66" s="11"/>
      <c r="D66" s="94" t="s">
        <v>23</v>
      </c>
      <c r="E66" s="124" t="s">
        <v>74</v>
      </c>
      <c r="F66" s="104">
        <v>30</v>
      </c>
      <c r="G66" s="104">
        <v>1.5</v>
      </c>
      <c r="H66" s="104">
        <v>0.57999999999999996</v>
      </c>
      <c r="I66" s="104">
        <v>10.28</v>
      </c>
      <c r="J66" s="104">
        <v>52.4</v>
      </c>
      <c r="K66" s="108" t="s">
        <v>75</v>
      </c>
      <c r="L66" s="106">
        <v>2</v>
      </c>
    </row>
    <row r="67" spans="1:12" ht="15.75" thickBot="1" x14ac:dyDescent="0.3">
      <c r="A67" s="23"/>
      <c r="B67" s="15"/>
      <c r="C67" s="11"/>
      <c r="D67" s="7"/>
      <c r="E67" s="49"/>
      <c r="F67" s="65"/>
      <c r="G67" s="50"/>
      <c r="H67" s="50"/>
      <c r="I67" s="50"/>
      <c r="J67" s="55"/>
      <c r="K67" s="59"/>
      <c r="L67" s="63"/>
    </row>
    <row r="68" spans="1:12" ht="15" x14ac:dyDescent="0.25">
      <c r="A68" s="23"/>
      <c r="B68" s="15"/>
      <c r="C68" s="11"/>
      <c r="D68" s="6"/>
      <c r="E68" s="49"/>
      <c r="F68" s="65"/>
      <c r="G68" s="60"/>
      <c r="H68" s="60"/>
      <c r="I68" s="60"/>
      <c r="J68" s="60"/>
      <c r="K68" s="59"/>
      <c r="L68" s="60"/>
    </row>
    <row r="69" spans="1:12" ht="15" x14ac:dyDescent="0.25">
      <c r="A69" s="23"/>
      <c r="B69" s="15"/>
      <c r="C69" s="11"/>
      <c r="D69" s="6"/>
      <c r="E69" s="38"/>
      <c r="F69" s="60"/>
      <c r="G69" s="60"/>
      <c r="H69" s="60"/>
      <c r="I69" s="60"/>
      <c r="J69" s="60"/>
      <c r="K69" s="59"/>
      <c r="L69" s="60"/>
    </row>
    <row r="70" spans="1:12" ht="15" x14ac:dyDescent="0.25">
      <c r="A70" s="24"/>
      <c r="B70" s="17"/>
      <c r="C70" s="8"/>
      <c r="D70" s="18" t="s">
        <v>33</v>
      </c>
      <c r="E70" s="9"/>
      <c r="F70" s="61">
        <f>SUM(F63:F69)</f>
        <v>510</v>
      </c>
      <c r="G70" s="61">
        <f t="shared" ref="G70" si="30">SUM(G63:G69)</f>
        <v>16.96</v>
      </c>
      <c r="H70" s="61">
        <f t="shared" ref="H70" si="31">SUM(H63:H69)</f>
        <v>14.58</v>
      </c>
      <c r="I70" s="61">
        <f t="shared" ref="I70" si="32">SUM(I63:I69)</f>
        <v>56.19</v>
      </c>
      <c r="J70" s="61">
        <f t="shared" ref="J70:L70" si="33">SUM(J63:J69)</f>
        <v>479.9</v>
      </c>
      <c r="K70" s="62"/>
      <c r="L70" s="61">
        <f t="shared" si="33"/>
        <v>31.41</v>
      </c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96" t="s">
        <v>26</v>
      </c>
      <c r="E71" s="97" t="s">
        <v>76</v>
      </c>
      <c r="F71" s="98">
        <v>60</v>
      </c>
      <c r="G71" s="99">
        <v>1.86</v>
      </c>
      <c r="H71" s="99">
        <v>0.12</v>
      </c>
      <c r="I71" s="99">
        <v>3.9</v>
      </c>
      <c r="J71" s="99">
        <v>24</v>
      </c>
      <c r="K71" s="88">
        <v>47</v>
      </c>
      <c r="L71" s="100">
        <v>7.76</v>
      </c>
    </row>
    <row r="72" spans="1:12" ht="15.75" x14ac:dyDescent="0.25">
      <c r="A72" s="23"/>
      <c r="B72" s="15"/>
      <c r="C72" s="11"/>
      <c r="D72" s="87" t="s">
        <v>27</v>
      </c>
      <c r="E72" s="89" t="s">
        <v>77</v>
      </c>
      <c r="F72" s="79">
        <v>200</v>
      </c>
      <c r="G72" s="79">
        <v>1.6</v>
      </c>
      <c r="H72" s="79">
        <v>4.09</v>
      </c>
      <c r="I72" s="79">
        <v>13.54</v>
      </c>
      <c r="J72" s="79">
        <v>97.4</v>
      </c>
      <c r="K72" s="80">
        <v>197</v>
      </c>
      <c r="L72" s="81">
        <v>4.5999999999999996</v>
      </c>
    </row>
    <row r="73" spans="1:12" ht="15.75" x14ac:dyDescent="0.25">
      <c r="A73" s="23"/>
      <c r="B73" s="15"/>
      <c r="C73" s="11"/>
      <c r="D73" s="87" t="s">
        <v>28</v>
      </c>
      <c r="E73" s="89" t="s">
        <v>78</v>
      </c>
      <c r="F73" s="79">
        <v>100</v>
      </c>
      <c r="G73" s="79">
        <v>9.16</v>
      </c>
      <c r="H73" s="79">
        <v>13.53</v>
      </c>
      <c r="I73" s="79">
        <v>9.44</v>
      </c>
      <c r="J73" s="79">
        <v>196</v>
      </c>
      <c r="K73" s="80">
        <v>268</v>
      </c>
      <c r="L73" s="81">
        <v>21.09</v>
      </c>
    </row>
    <row r="74" spans="1:12" ht="15.75" x14ac:dyDescent="0.25">
      <c r="A74" s="23"/>
      <c r="B74" s="15"/>
      <c r="C74" s="11"/>
      <c r="D74" s="87" t="s">
        <v>29</v>
      </c>
      <c r="E74" s="89" t="s">
        <v>79</v>
      </c>
      <c r="F74" s="79">
        <v>200</v>
      </c>
      <c r="G74" s="79">
        <v>9.94</v>
      </c>
      <c r="H74" s="79">
        <v>7.48</v>
      </c>
      <c r="I74" s="79">
        <v>47.78</v>
      </c>
      <c r="J74" s="79">
        <v>307.26</v>
      </c>
      <c r="K74" s="80">
        <v>679</v>
      </c>
      <c r="L74" s="81">
        <v>7</v>
      </c>
    </row>
    <row r="75" spans="1:12" ht="15.75" x14ac:dyDescent="0.25">
      <c r="A75" s="23"/>
      <c r="B75" s="15"/>
      <c r="C75" s="11"/>
      <c r="D75" s="87" t="s">
        <v>56</v>
      </c>
      <c r="E75" s="89" t="s">
        <v>57</v>
      </c>
      <c r="F75" s="92">
        <v>200</v>
      </c>
      <c r="G75" s="79">
        <v>0.48</v>
      </c>
      <c r="H75" s="79">
        <v>0</v>
      </c>
      <c r="I75" s="79">
        <v>25.68</v>
      </c>
      <c r="J75" s="79">
        <v>98.36</v>
      </c>
      <c r="K75" s="80">
        <v>349</v>
      </c>
      <c r="L75" s="93">
        <v>2.5</v>
      </c>
    </row>
    <row r="76" spans="1:12" ht="15.75" x14ac:dyDescent="0.25">
      <c r="A76" s="23"/>
      <c r="B76" s="15"/>
      <c r="C76" s="11"/>
      <c r="D76" s="87" t="s">
        <v>31</v>
      </c>
      <c r="E76" s="78"/>
      <c r="F76" s="78"/>
      <c r="G76" s="78"/>
      <c r="H76" s="78"/>
      <c r="I76" s="78"/>
      <c r="J76" s="78"/>
      <c r="K76" s="78"/>
      <c r="L76" s="78"/>
    </row>
    <row r="77" spans="1:12" ht="15.75" x14ac:dyDescent="0.25">
      <c r="A77" s="23"/>
      <c r="B77" s="15"/>
      <c r="C77" s="11"/>
      <c r="D77" s="87" t="s">
        <v>32</v>
      </c>
      <c r="E77" s="102" t="s">
        <v>58</v>
      </c>
      <c r="F77" s="111">
        <v>30</v>
      </c>
      <c r="G77" s="111">
        <v>1.41</v>
      </c>
      <c r="H77" s="111">
        <v>0.21</v>
      </c>
      <c r="I77" s="111">
        <v>14.94</v>
      </c>
      <c r="J77" s="111">
        <v>64.2</v>
      </c>
      <c r="K77" s="108">
        <v>299.17</v>
      </c>
      <c r="L77" s="112">
        <v>2.12</v>
      </c>
    </row>
    <row r="78" spans="1:12" ht="15" x14ac:dyDescent="0.25">
      <c r="A78" s="23"/>
      <c r="B78" s="15"/>
      <c r="C78" s="11"/>
      <c r="D78" s="6"/>
      <c r="E78" s="38"/>
      <c r="F78" s="60"/>
      <c r="G78" s="60"/>
      <c r="H78" s="60"/>
      <c r="I78" s="60"/>
      <c r="J78" s="60"/>
      <c r="K78" s="59"/>
      <c r="L78" s="63"/>
    </row>
    <row r="79" spans="1:12" ht="15" x14ac:dyDescent="0.25">
      <c r="A79" s="23"/>
      <c r="B79" s="15"/>
      <c r="C79" s="11"/>
      <c r="D79" s="6"/>
      <c r="E79" s="38"/>
      <c r="F79" s="60"/>
      <c r="G79" s="60"/>
      <c r="H79" s="60"/>
      <c r="I79" s="60"/>
      <c r="J79" s="60"/>
      <c r="K79" s="59"/>
      <c r="L79" s="60"/>
    </row>
    <row r="80" spans="1:12" ht="15" x14ac:dyDescent="0.25">
      <c r="A80" s="24"/>
      <c r="B80" s="17"/>
      <c r="C80" s="8"/>
      <c r="D80" s="18" t="s">
        <v>33</v>
      </c>
      <c r="E80" s="9"/>
      <c r="F80" s="61">
        <f>SUM(F71:F79)</f>
        <v>790</v>
      </c>
      <c r="G80" s="61">
        <f t="shared" ref="G80" si="34">SUM(G71:G79)</f>
        <v>24.450000000000003</v>
      </c>
      <c r="H80" s="61">
        <f t="shared" ref="H80" si="35">SUM(H71:H79)</f>
        <v>25.43</v>
      </c>
      <c r="I80" s="61">
        <f t="shared" ref="I80" si="36">SUM(I71:I79)</f>
        <v>115.28</v>
      </c>
      <c r="J80" s="61">
        <f t="shared" ref="J80:L80" si="37">SUM(J71:J79)</f>
        <v>787.22</v>
      </c>
      <c r="K80" s="62"/>
      <c r="L80" s="61">
        <f t="shared" si="37"/>
        <v>45.07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53" t="s">
        <v>4</v>
      </c>
      <c r="D81" s="154"/>
      <c r="E81" s="31"/>
      <c r="F81" s="64">
        <f>F70+F80</f>
        <v>1300</v>
      </c>
      <c r="G81" s="64">
        <f t="shared" ref="G81" si="38">G70+G80</f>
        <v>41.410000000000004</v>
      </c>
      <c r="H81" s="64">
        <f t="shared" ref="H81" si="39">H70+H80</f>
        <v>40.01</v>
      </c>
      <c r="I81" s="64">
        <f t="shared" ref="I81" si="40">I70+I80</f>
        <v>171.47</v>
      </c>
      <c r="J81" s="64">
        <f t="shared" ref="J81:L81" si="41">J70+J80</f>
        <v>1267.1199999999999</v>
      </c>
      <c r="K81" s="64"/>
      <c r="L81" s="64">
        <f t="shared" si="41"/>
        <v>76.48</v>
      </c>
    </row>
    <row r="82" spans="1:12" ht="15.75" x14ac:dyDescent="0.25">
      <c r="A82" s="20">
        <v>1</v>
      </c>
      <c r="B82" s="21">
        <v>5</v>
      </c>
      <c r="C82" s="22" t="s">
        <v>20</v>
      </c>
      <c r="D82" s="101" t="s">
        <v>21</v>
      </c>
      <c r="E82" s="102" t="s">
        <v>80</v>
      </c>
      <c r="F82" s="104">
        <v>250</v>
      </c>
      <c r="G82" s="104">
        <v>5.6</v>
      </c>
      <c r="H82" s="104">
        <v>4.51</v>
      </c>
      <c r="I82" s="104">
        <v>26.47</v>
      </c>
      <c r="J82" s="104">
        <v>168.6</v>
      </c>
      <c r="K82" s="105">
        <v>203</v>
      </c>
      <c r="L82" s="106">
        <v>7.15</v>
      </c>
    </row>
    <row r="83" spans="1:12" ht="31.5" x14ac:dyDescent="0.25">
      <c r="A83" s="23"/>
      <c r="B83" s="15"/>
      <c r="C83" s="11"/>
      <c r="D83" s="107" t="s">
        <v>22</v>
      </c>
      <c r="E83" s="102" t="s">
        <v>81</v>
      </c>
      <c r="F83" s="104">
        <v>200</v>
      </c>
      <c r="G83" s="104">
        <v>0.31</v>
      </c>
      <c r="H83" s="104">
        <v>0</v>
      </c>
      <c r="I83" s="104">
        <v>39.4</v>
      </c>
      <c r="J83" s="104">
        <v>160</v>
      </c>
      <c r="K83" s="108">
        <v>332</v>
      </c>
      <c r="L83" s="106">
        <v>3.28</v>
      </c>
    </row>
    <row r="84" spans="1:12" ht="15.75" x14ac:dyDescent="0.25">
      <c r="A84" s="23"/>
      <c r="B84" s="15"/>
      <c r="C84" s="11"/>
      <c r="D84" s="107" t="s">
        <v>23</v>
      </c>
      <c r="E84" s="109" t="s">
        <v>42</v>
      </c>
      <c r="F84" s="104">
        <v>30</v>
      </c>
      <c r="G84" s="104">
        <v>2.2999999999999998</v>
      </c>
      <c r="H84" s="104">
        <v>0.2</v>
      </c>
      <c r="I84" s="104">
        <v>15.1</v>
      </c>
      <c r="J84" s="104">
        <v>71</v>
      </c>
      <c r="K84" s="120">
        <v>50</v>
      </c>
      <c r="L84" s="106">
        <v>3.75</v>
      </c>
    </row>
    <row r="85" spans="1:12" ht="16.5" thickBot="1" x14ac:dyDescent="0.3">
      <c r="A85" s="23"/>
      <c r="B85" s="15"/>
      <c r="C85" s="11"/>
      <c r="D85" s="125" t="s">
        <v>23</v>
      </c>
      <c r="E85" s="126" t="s">
        <v>67</v>
      </c>
      <c r="F85" s="111">
        <v>30</v>
      </c>
      <c r="G85" s="111">
        <v>1.6</v>
      </c>
      <c r="H85" s="111">
        <v>16</v>
      </c>
      <c r="I85" s="111">
        <v>10</v>
      </c>
      <c r="J85" s="111">
        <v>125</v>
      </c>
      <c r="K85" s="120" t="s">
        <v>82</v>
      </c>
      <c r="L85" s="112">
        <v>9</v>
      </c>
    </row>
    <row r="86" spans="1:12" ht="15" x14ac:dyDescent="0.25">
      <c r="A86" s="23"/>
      <c r="B86" s="15"/>
      <c r="C86" s="11"/>
      <c r="D86" s="6"/>
      <c r="E86" s="38"/>
      <c r="F86" s="60"/>
      <c r="G86" s="60"/>
      <c r="H86" s="60"/>
      <c r="I86" s="60"/>
      <c r="J86" s="60"/>
      <c r="K86" s="59"/>
      <c r="L86" s="60"/>
    </row>
    <row r="87" spans="1:12" ht="15" x14ac:dyDescent="0.25">
      <c r="A87" s="23"/>
      <c r="B87" s="15"/>
      <c r="C87" s="11"/>
      <c r="D87" s="6"/>
      <c r="E87" s="38"/>
      <c r="F87" s="60"/>
      <c r="G87" s="60"/>
      <c r="H87" s="60"/>
      <c r="I87" s="60"/>
      <c r="J87" s="60"/>
      <c r="K87" s="59"/>
      <c r="L87" s="60"/>
    </row>
    <row r="88" spans="1:12" ht="15" x14ac:dyDescent="0.25">
      <c r="A88" s="24"/>
      <c r="B88" s="17"/>
      <c r="C88" s="8"/>
      <c r="D88" s="18" t="s">
        <v>33</v>
      </c>
      <c r="E88" s="9"/>
      <c r="F88" s="61">
        <f>SUM(F82:F87)</f>
        <v>510</v>
      </c>
      <c r="G88" s="61">
        <f t="shared" ref="G88" si="42">SUM(G82:G87)</f>
        <v>9.8099999999999987</v>
      </c>
      <c r="H88" s="61">
        <f t="shared" ref="H88" si="43">SUM(H82:H87)</f>
        <v>20.71</v>
      </c>
      <c r="I88" s="61">
        <f t="shared" ref="I88" si="44">SUM(I82:I87)</f>
        <v>90.97</v>
      </c>
      <c r="J88" s="61">
        <f t="shared" ref="J88:L88" si="45">SUM(J82:J87)</f>
        <v>524.6</v>
      </c>
      <c r="K88" s="62"/>
      <c r="L88" s="61">
        <f t="shared" si="45"/>
        <v>23.18</v>
      </c>
    </row>
    <row r="89" spans="1:12" ht="15.75" x14ac:dyDescent="0.25">
      <c r="A89" s="26">
        <f>A82</f>
        <v>1</v>
      </c>
      <c r="B89" s="13">
        <f>B82</f>
        <v>5</v>
      </c>
      <c r="C89" s="10" t="s">
        <v>25</v>
      </c>
      <c r="D89" s="113" t="s">
        <v>26</v>
      </c>
      <c r="E89" s="114" t="s">
        <v>62</v>
      </c>
      <c r="F89" s="117">
        <v>60</v>
      </c>
      <c r="G89" s="115">
        <v>0.72</v>
      </c>
      <c r="H89" s="115">
        <v>2.82</v>
      </c>
      <c r="I89" s="115">
        <v>4.63</v>
      </c>
      <c r="J89" s="115">
        <v>46.8</v>
      </c>
      <c r="K89" s="108">
        <v>359</v>
      </c>
      <c r="L89" s="116">
        <v>9</v>
      </c>
    </row>
    <row r="90" spans="1:12" ht="31.5" x14ac:dyDescent="0.25">
      <c r="A90" s="23"/>
      <c r="B90" s="15"/>
      <c r="C90" s="11"/>
      <c r="D90" s="107" t="s">
        <v>27</v>
      </c>
      <c r="E90" s="109" t="s">
        <v>83</v>
      </c>
      <c r="F90" s="104">
        <v>250</v>
      </c>
      <c r="G90" s="104">
        <v>2.5</v>
      </c>
      <c r="H90" s="104">
        <v>6.6</v>
      </c>
      <c r="I90" s="104">
        <v>15.9</v>
      </c>
      <c r="J90" s="104">
        <v>136.80000000000001</v>
      </c>
      <c r="K90" s="105">
        <v>58</v>
      </c>
      <c r="L90" s="106">
        <v>10.63</v>
      </c>
    </row>
    <row r="91" spans="1:12" ht="15.75" x14ac:dyDescent="0.25">
      <c r="A91" s="23"/>
      <c r="B91" s="15"/>
      <c r="C91" s="11"/>
      <c r="D91" s="107" t="s">
        <v>28</v>
      </c>
      <c r="E91" s="109" t="s">
        <v>84</v>
      </c>
      <c r="F91" s="104">
        <v>210</v>
      </c>
      <c r="G91" s="104">
        <v>31.96</v>
      </c>
      <c r="H91" s="104">
        <v>8.67</v>
      </c>
      <c r="I91" s="104">
        <v>37.090000000000003</v>
      </c>
      <c r="J91" s="104">
        <v>307.67</v>
      </c>
      <c r="K91" s="105">
        <v>436</v>
      </c>
      <c r="L91" s="106">
        <v>18.89</v>
      </c>
    </row>
    <row r="92" spans="1:12" ht="15.75" x14ac:dyDescent="0.25">
      <c r="A92" s="23"/>
      <c r="B92" s="15"/>
      <c r="C92" s="11"/>
      <c r="D92" s="107" t="s">
        <v>29</v>
      </c>
      <c r="E92" s="109"/>
      <c r="F92" s="122"/>
      <c r="G92" s="104"/>
      <c r="H92" s="104"/>
      <c r="I92" s="104"/>
      <c r="J92" s="104"/>
      <c r="K92" s="105"/>
      <c r="L92" s="112"/>
    </row>
    <row r="93" spans="1:12" ht="16.5" thickBot="1" x14ac:dyDescent="0.3">
      <c r="A93" s="23"/>
      <c r="B93" s="15"/>
      <c r="C93" s="11"/>
      <c r="D93" s="107" t="s">
        <v>56</v>
      </c>
      <c r="E93" s="109" t="s">
        <v>57</v>
      </c>
      <c r="F93" s="111">
        <v>200</v>
      </c>
      <c r="G93" s="104">
        <v>0.48</v>
      </c>
      <c r="H93" s="104">
        <v>0</v>
      </c>
      <c r="I93" s="104">
        <v>25.68</v>
      </c>
      <c r="J93" s="104">
        <v>98.36</v>
      </c>
      <c r="K93" s="105">
        <v>349</v>
      </c>
      <c r="L93" s="112">
        <v>2.5</v>
      </c>
    </row>
    <row r="94" spans="1:12" ht="15.75" x14ac:dyDescent="0.25">
      <c r="A94" s="23"/>
      <c r="B94" s="15"/>
      <c r="C94" s="11"/>
      <c r="D94" s="127" t="s">
        <v>24</v>
      </c>
      <c r="E94" s="102" t="s">
        <v>24</v>
      </c>
      <c r="F94" s="111">
        <v>100</v>
      </c>
      <c r="G94" s="111">
        <v>1.4</v>
      </c>
      <c r="H94" s="111">
        <v>0.3</v>
      </c>
      <c r="I94" s="111">
        <v>12.1</v>
      </c>
      <c r="J94" s="111">
        <v>64.2</v>
      </c>
      <c r="K94" s="108">
        <v>368</v>
      </c>
      <c r="L94" s="112">
        <v>9</v>
      </c>
    </row>
    <row r="95" spans="1:12" ht="15.75" x14ac:dyDescent="0.25">
      <c r="A95" s="23"/>
      <c r="B95" s="15"/>
      <c r="C95" s="11"/>
      <c r="D95" s="107" t="s">
        <v>32</v>
      </c>
      <c r="E95" s="102" t="s">
        <v>58</v>
      </c>
      <c r="F95" s="111">
        <v>30</v>
      </c>
      <c r="G95" s="111">
        <v>1.41</v>
      </c>
      <c r="H95" s="111">
        <v>0.21</v>
      </c>
      <c r="I95" s="111">
        <v>14.94</v>
      </c>
      <c r="J95" s="111">
        <v>64.2</v>
      </c>
      <c r="K95" s="108">
        <v>299.17</v>
      </c>
      <c r="L95" s="112">
        <v>2.12</v>
      </c>
    </row>
    <row r="96" spans="1:12" ht="15" x14ac:dyDescent="0.25">
      <c r="A96" s="23"/>
      <c r="B96" s="15"/>
      <c r="C96" s="11"/>
      <c r="D96" s="6"/>
      <c r="E96" s="38"/>
      <c r="F96" s="60"/>
      <c r="G96" s="60"/>
      <c r="H96" s="60"/>
      <c r="I96" s="60"/>
      <c r="J96" s="60"/>
      <c r="K96" s="59"/>
      <c r="L96" s="60"/>
    </row>
    <row r="97" spans="1:12" ht="15" x14ac:dyDescent="0.25">
      <c r="A97" s="23"/>
      <c r="B97" s="15"/>
      <c r="C97" s="11"/>
      <c r="D97" s="6"/>
      <c r="E97" s="38"/>
      <c r="F97" s="60"/>
      <c r="G97" s="60"/>
      <c r="H97" s="60"/>
      <c r="I97" s="60"/>
      <c r="J97" s="60"/>
      <c r="K97" s="59"/>
      <c r="L97" s="60"/>
    </row>
    <row r="98" spans="1:12" ht="15" x14ac:dyDescent="0.25">
      <c r="A98" s="24"/>
      <c r="B98" s="17"/>
      <c r="C98" s="8"/>
      <c r="D98" s="18" t="s">
        <v>33</v>
      </c>
      <c r="E98" s="9"/>
      <c r="F98" s="61">
        <f>SUM(F89:F97)</f>
        <v>850</v>
      </c>
      <c r="G98" s="61">
        <f t="shared" ref="G98" si="46">SUM(G89:G97)</f>
        <v>38.469999999999992</v>
      </c>
      <c r="H98" s="61">
        <f t="shared" ref="H98" si="47">SUM(H89:H97)</f>
        <v>18.600000000000001</v>
      </c>
      <c r="I98" s="61">
        <f t="shared" ref="I98" si="48">SUM(I89:I97)</f>
        <v>110.34</v>
      </c>
      <c r="J98" s="61">
        <f t="shared" ref="J98:L98" si="49">SUM(J89:J97)</f>
        <v>718.03000000000009</v>
      </c>
      <c r="K98" s="62"/>
      <c r="L98" s="61">
        <f t="shared" si="49"/>
        <v>52.14</v>
      </c>
    </row>
    <row r="99" spans="1:12" ht="15.75" customHeight="1" thickBot="1" x14ac:dyDescent="0.25">
      <c r="A99" s="29">
        <f>A82</f>
        <v>1</v>
      </c>
      <c r="B99" s="30">
        <f>B82</f>
        <v>5</v>
      </c>
      <c r="C99" s="153" t="s">
        <v>4</v>
      </c>
      <c r="D99" s="154"/>
      <c r="E99" s="31"/>
      <c r="F99" s="64">
        <f>F88+F98</f>
        <v>1360</v>
      </c>
      <c r="G99" s="64">
        <f t="shared" ref="G99" si="50">G88+G98</f>
        <v>48.279999999999987</v>
      </c>
      <c r="H99" s="64">
        <f t="shared" ref="H99" si="51">H88+H98</f>
        <v>39.31</v>
      </c>
      <c r="I99" s="64">
        <f t="shared" ref="I99" si="52">I88+I98</f>
        <v>201.31</v>
      </c>
      <c r="J99" s="64">
        <f t="shared" ref="J99:L99" si="53">J88+J98</f>
        <v>1242.6300000000001</v>
      </c>
      <c r="K99" s="64"/>
      <c r="L99" s="64">
        <f t="shared" si="53"/>
        <v>75.319999999999993</v>
      </c>
    </row>
    <row r="100" spans="1:12" ht="31.5" x14ac:dyDescent="0.25">
      <c r="A100" s="20">
        <v>2</v>
      </c>
      <c r="B100" s="21">
        <v>1</v>
      </c>
      <c r="C100" s="22" t="s">
        <v>20</v>
      </c>
      <c r="D100" s="123" t="s">
        <v>21</v>
      </c>
      <c r="E100" s="78" t="s">
        <v>46</v>
      </c>
      <c r="F100" s="79">
        <v>250</v>
      </c>
      <c r="G100" s="79">
        <v>12.1</v>
      </c>
      <c r="H100" s="79">
        <v>11.07</v>
      </c>
      <c r="I100" s="79">
        <v>64.58</v>
      </c>
      <c r="J100" s="79">
        <v>213.33</v>
      </c>
      <c r="K100" s="80">
        <v>176</v>
      </c>
      <c r="L100" s="81">
        <v>12.93</v>
      </c>
    </row>
    <row r="101" spans="1:12" ht="15.75" x14ac:dyDescent="0.25">
      <c r="A101" s="23"/>
      <c r="B101" s="15"/>
      <c r="C101" s="11"/>
      <c r="D101" s="87" t="s">
        <v>22</v>
      </c>
      <c r="E101" s="78" t="s">
        <v>47</v>
      </c>
      <c r="F101" s="79">
        <v>200</v>
      </c>
      <c r="G101" s="79">
        <v>0.13</v>
      </c>
      <c r="H101" s="79">
        <v>0.02</v>
      </c>
      <c r="I101" s="79">
        <v>15.2</v>
      </c>
      <c r="J101" s="79">
        <v>62</v>
      </c>
      <c r="K101" s="88">
        <v>377</v>
      </c>
      <c r="L101" s="81">
        <v>2.65</v>
      </c>
    </row>
    <row r="102" spans="1:12" ht="15.75" x14ac:dyDescent="0.25">
      <c r="A102" s="23"/>
      <c r="B102" s="15"/>
      <c r="C102" s="11"/>
      <c r="D102" s="87" t="s">
        <v>23</v>
      </c>
      <c r="E102" s="89" t="s">
        <v>42</v>
      </c>
      <c r="F102" s="79">
        <v>30</v>
      </c>
      <c r="G102" s="79">
        <v>2.2999999999999998</v>
      </c>
      <c r="H102" s="79">
        <v>0.2</v>
      </c>
      <c r="I102" s="79">
        <v>15.1</v>
      </c>
      <c r="J102" s="79">
        <v>71</v>
      </c>
      <c r="K102" s="88">
        <v>50</v>
      </c>
      <c r="L102" s="81">
        <v>3.75</v>
      </c>
    </row>
    <row r="103" spans="1:12" ht="15.75" x14ac:dyDescent="0.25">
      <c r="A103" s="23"/>
      <c r="B103" s="15"/>
      <c r="C103" s="11"/>
      <c r="D103" s="128" t="s">
        <v>23</v>
      </c>
      <c r="E103" s="78" t="s">
        <v>50</v>
      </c>
      <c r="F103" s="95">
        <v>30</v>
      </c>
      <c r="G103" s="95">
        <v>2</v>
      </c>
      <c r="H103" s="95">
        <v>16</v>
      </c>
      <c r="I103" s="95">
        <v>10</v>
      </c>
      <c r="J103" s="95">
        <v>125</v>
      </c>
      <c r="K103" s="121" t="s">
        <v>51</v>
      </c>
      <c r="L103" s="129">
        <v>9</v>
      </c>
    </row>
    <row r="104" spans="1:12" ht="15" x14ac:dyDescent="0.25">
      <c r="A104" s="23"/>
      <c r="B104" s="15"/>
      <c r="C104" s="11"/>
      <c r="D104" s="6"/>
      <c r="E104" s="38"/>
      <c r="F104" s="39"/>
      <c r="G104" s="39"/>
      <c r="H104" s="39"/>
      <c r="I104" s="39"/>
      <c r="J104" s="39"/>
      <c r="K104" s="40"/>
      <c r="L104" s="39"/>
    </row>
    <row r="105" spans="1:12" ht="15" x14ac:dyDescent="0.25">
      <c r="A105" s="23"/>
      <c r="B105" s="15"/>
      <c r="C105" s="11"/>
      <c r="D105" s="6"/>
      <c r="E105" s="38"/>
      <c r="F105" s="39"/>
      <c r="G105" s="39"/>
      <c r="H105" s="39"/>
      <c r="I105" s="39"/>
      <c r="J105" s="39"/>
      <c r="K105" s="40"/>
      <c r="L105" s="39"/>
    </row>
    <row r="106" spans="1:12" ht="15" x14ac:dyDescent="0.25">
      <c r="A106" s="24"/>
      <c r="B106" s="17"/>
      <c r="C106" s="8"/>
      <c r="D106" s="18" t="s">
        <v>33</v>
      </c>
      <c r="E106" s="9"/>
      <c r="F106" s="19">
        <f>SUM(F100:F105)</f>
        <v>510</v>
      </c>
      <c r="G106" s="19">
        <f t="shared" ref="G106:J106" si="54">SUM(G100:G105)</f>
        <v>16.53</v>
      </c>
      <c r="H106" s="19">
        <f t="shared" si="54"/>
        <v>27.29</v>
      </c>
      <c r="I106" s="19">
        <f t="shared" si="54"/>
        <v>104.88</v>
      </c>
      <c r="J106" s="19">
        <f t="shared" si="54"/>
        <v>471.33000000000004</v>
      </c>
      <c r="K106" s="25"/>
      <c r="L106" s="19">
        <f t="shared" ref="L106" si="55">SUM(L100:L105)</f>
        <v>28.33</v>
      </c>
    </row>
    <row r="107" spans="1:12" ht="15.75" x14ac:dyDescent="0.25">
      <c r="A107" s="26">
        <f>A100</f>
        <v>2</v>
      </c>
      <c r="B107" s="13">
        <f>B100</f>
        <v>1</v>
      </c>
      <c r="C107" s="10" t="s">
        <v>25</v>
      </c>
      <c r="D107" s="96" t="s">
        <v>26</v>
      </c>
      <c r="E107" s="130" t="s">
        <v>68</v>
      </c>
      <c r="F107" s="131">
        <v>60</v>
      </c>
      <c r="G107" s="132">
        <v>0.86</v>
      </c>
      <c r="H107" s="132">
        <v>3.65</v>
      </c>
      <c r="I107" s="132">
        <v>5.0199999999999996</v>
      </c>
      <c r="J107" s="132">
        <v>56.34</v>
      </c>
      <c r="K107" s="133">
        <v>52</v>
      </c>
      <c r="L107" s="134">
        <v>4.4000000000000004</v>
      </c>
    </row>
    <row r="108" spans="1:12" ht="31.5" x14ac:dyDescent="0.25">
      <c r="A108" s="23"/>
      <c r="B108" s="15"/>
      <c r="C108" s="11"/>
      <c r="D108" s="87" t="s">
        <v>27</v>
      </c>
      <c r="E108" s="89" t="s">
        <v>53</v>
      </c>
      <c r="F108" s="79">
        <v>200</v>
      </c>
      <c r="G108" s="79">
        <v>1.4</v>
      </c>
      <c r="H108" s="79">
        <v>3.91</v>
      </c>
      <c r="I108" s="79">
        <v>6.79</v>
      </c>
      <c r="J108" s="79">
        <v>67.8</v>
      </c>
      <c r="K108" s="80">
        <v>187</v>
      </c>
      <c r="L108" s="81">
        <v>12.61</v>
      </c>
    </row>
    <row r="109" spans="1:12" ht="15.75" x14ac:dyDescent="0.25">
      <c r="A109" s="23"/>
      <c r="B109" s="15"/>
      <c r="C109" s="11"/>
      <c r="D109" s="87" t="s">
        <v>28</v>
      </c>
      <c r="E109" s="89" t="s">
        <v>85</v>
      </c>
      <c r="F109" s="79">
        <v>90</v>
      </c>
      <c r="G109" s="79">
        <v>14.91</v>
      </c>
      <c r="H109" s="79">
        <v>15.17</v>
      </c>
      <c r="I109" s="79">
        <v>14.27</v>
      </c>
      <c r="J109" s="79">
        <v>250.07</v>
      </c>
      <c r="K109" s="80">
        <v>282</v>
      </c>
      <c r="L109" s="81">
        <v>18.649999999999999</v>
      </c>
    </row>
    <row r="110" spans="1:12" ht="15.75" x14ac:dyDescent="0.25">
      <c r="A110" s="23"/>
      <c r="B110" s="15"/>
      <c r="C110" s="11"/>
      <c r="D110" s="87" t="s">
        <v>29</v>
      </c>
      <c r="E110" s="89" t="s">
        <v>55</v>
      </c>
      <c r="F110" s="92">
        <v>150</v>
      </c>
      <c r="G110" s="79">
        <v>5.6</v>
      </c>
      <c r="H110" s="79">
        <v>4.51</v>
      </c>
      <c r="I110" s="79">
        <v>26.47</v>
      </c>
      <c r="J110" s="79">
        <v>168.6</v>
      </c>
      <c r="K110" s="80">
        <v>203</v>
      </c>
      <c r="L110" s="93">
        <v>5.15</v>
      </c>
    </row>
    <row r="111" spans="1:12" ht="15.75" x14ac:dyDescent="0.25">
      <c r="A111" s="23"/>
      <c r="B111" s="15"/>
      <c r="C111" s="11"/>
      <c r="D111" s="87" t="s">
        <v>56</v>
      </c>
      <c r="E111" s="89" t="s">
        <v>57</v>
      </c>
      <c r="F111" s="92">
        <v>200</v>
      </c>
      <c r="G111" s="79">
        <v>0.48</v>
      </c>
      <c r="H111" s="79">
        <v>0</v>
      </c>
      <c r="I111" s="79">
        <v>25.68</v>
      </c>
      <c r="J111" s="79">
        <v>98.36</v>
      </c>
      <c r="K111" s="80">
        <v>349</v>
      </c>
      <c r="L111" s="93">
        <v>2.96</v>
      </c>
    </row>
    <row r="112" spans="1:12" ht="15.75" x14ac:dyDescent="0.25">
      <c r="A112" s="23"/>
      <c r="B112" s="15"/>
      <c r="C112" s="11"/>
      <c r="D112" s="87" t="s">
        <v>31</v>
      </c>
      <c r="E112" s="78"/>
      <c r="F112" s="92"/>
      <c r="G112" s="92"/>
      <c r="H112" s="92"/>
      <c r="I112" s="92"/>
      <c r="J112" s="92"/>
      <c r="K112" s="88"/>
      <c r="L112" s="93"/>
    </row>
    <row r="113" spans="1:12" ht="15.75" x14ac:dyDescent="0.25">
      <c r="A113" s="23"/>
      <c r="B113" s="15"/>
      <c r="C113" s="11"/>
      <c r="D113" s="87" t="s">
        <v>32</v>
      </c>
      <c r="E113" s="78" t="s">
        <v>58</v>
      </c>
      <c r="F113" s="92">
        <v>30</v>
      </c>
      <c r="G113" s="92">
        <v>1.41</v>
      </c>
      <c r="H113" s="92">
        <v>0.21</v>
      </c>
      <c r="I113" s="92">
        <v>14.94</v>
      </c>
      <c r="J113" s="92">
        <v>64.2</v>
      </c>
      <c r="K113" s="92">
        <v>299.17</v>
      </c>
      <c r="L113" s="93">
        <v>2.12</v>
      </c>
    </row>
    <row r="114" spans="1:12" ht="15" x14ac:dyDescent="0.25">
      <c r="A114" s="23"/>
      <c r="B114" s="15"/>
      <c r="C114" s="11"/>
      <c r="D114" s="6"/>
      <c r="E114" s="38"/>
      <c r="F114" s="39"/>
      <c r="G114" s="39"/>
      <c r="H114" s="39"/>
      <c r="I114" s="39"/>
      <c r="J114" s="39"/>
      <c r="K114" s="40"/>
      <c r="L114" s="39"/>
    </row>
    <row r="115" spans="1:12" ht="15" x14ac:dyDescent="0.25">
      <c r="A115" s="23"/>
      <c r="B115" s="15"/>
      <c r="C115" s="11"/>
      <c r="D115" s="6"/>
      <c r="E115" s="38"/>
      <c r="F115" s="39"/>
      <c r="G115" s="39"/>
      <c r="H115" s="39"/>
      <c r="I115" s="39"/>
      <c r="J115" s="39"/>
      <c r="K115" s="40"/>
      <c r="L115" s="39"/>
    </row>
    <row r="116" spans="1:12" ht="15" x14ac:dyDescent="0.25">
      <c r="A116" s="24"/>
      <c r="B116" s="17"/>
      <c r="C116" s="8"/>
      <c r="D116" s="18" t="s">
        <v>33</v>
      </c>
      <c r="E116" s="9"/>
      <c r="F116" s="19">
        <f>SUM(F107:F115)</f>
        <v>730</v>
      </c>
      <c r="G116" s="19">
        <f t="shared" ref="G116:J116" si="56">SUM(G107:G115)</f>
        <v>24.660000000000004</v>
      </c>
      <c r="H116" s="19">
        <f t="shared" si="56"/>
        <v>27.450000000000003</v>
      </c>
      <c r="I116" s="19">
        <f t="shared" si="56"/>
        <v>93.169999999999987</v>
      </c>
      <c r="J116" s="19">
        <f t="shared" si="56"/>
        <v>705.37</v>
      </c>
      <c r="K116" s="25"/>
      <c r="L116" s="19">
        <f t="shared" ref="L116" si="57">SUM(L107:L115)</f>
        <v>45.889999999999993</v>
      </c>
    </row>
    <row r="117" spans="1:12" ht="15.75" thickBot="1" x14ac:dyDescent="0.25">
      <c r="A117" s="29">
        <f>A100</f>
        <v>2</v>
      </c>
      <c r="B117" s="30">
        <f>B100</f>
        <v>1</v>
      </c>
      <c r="C117" s="153" t="s">
        <v>4</v>
      </c>
      <c r="D117" s="154"/>
      <c r="E117" s="31"/>
      <c r="F117" s="32">
        <f>F106+F116</f>
        <v>1240</v>
      </c>
      <c r="G117" s="32">
        <f t="shared" ref="G117" si="58">G106+G116</f>
        <v>41.190000000000005</v>
      </c>
      <c r="H117" s="32">
        <f t="shared" ref="H117" si="59">H106+H116</f>
        <v>54.74</v>
      </c>
      <c r="I117" s="32">
        <f t="shared" ref="I117" si="60">I106+I116</f>
        <v>198.04999999999998</v>
      </c>
      <c r="J117" s="32">
        <f t="shared" ref="J117:L117" si="61">J106+J116</f>
        <v>1176.7</v>
      </c>
      <c r="K117" s="32"/>
      <c r="L117" s="32">
        <f t="shared" si="61"/>
        <v>74.22</v>
      </c>
    </row>
    <row r="118" spans="1:12" ht="31.5" x14ac:dyDescent="0.25">
      <c r="A118" s="14">
        <v>2</v>
      </c>
      <c r="B118" s="15">
        <v>2</v>
      </c>
      <c r="C118" s="67" t="s">
        <v>20</v>
      </c>
      <c r="D118" s="101" t="s">
        <v>21</v>
      </c>
      <c r="E118" s="102" t="s">
        <v>86</v>
      </c>
      <c r="F118" s="104">
        <v>250</v>
      </c>
      <c r="G118" s="104">
        <v>8.6</v>
      </c>
      <c r="H118" s="104">
        <v>12.8</v>
      </c>
      <c r="I118" s="104">
        <v>38.24</v>
      </c>
      <c r="J118" s="104">
        <v>302.85000000000002</v>
      </c>
      <c r="K118" s="105">
        <v>173</v>
      </c>
      <c r="L118" s="106">
        <v>6.45</v>
      </c>
    </row>
    <row r="119" spans="1:12" ht="15.75" x14ac:dyDescent="0.25">
      <c r="A119" s="14"/>
      <c r="B119" s="15"/>
      <c r="C119" s="68"/>
      <c r="D119" s="107" t="s">
        <v>30</v>
      </c>
      <c r="E119" s="78" t="s">
        <v>87</v>
      </c>
      <c r="F119" s="79">
        <v>200</v>
      </c>
      <c r="G119" s="79">
        <v>5.6</v>
      </c>
      <c r="H119" s="79">
        <v>6.8</v>
      </c>
      <c r="I119" s="79">
        <v>8</v>
      </c>
      <c r="J119" s="79">
        <v>172</v>
      </c>
      <c r="K119" s="88">
        <v>389</v>
      </c>
      <c r="L119" s="81">
        <v>17.75</v>
      </c>
    </row>
    <row r="120" spans="1:12" ht="15.75" x14ac:dyDescent="0.25">
      <c r="A120" s="14"/>
      <c r="B120" s="15"/>
      <c r="C120" s="68"/>
      <c r="D120" s="107" t="s">
        <v>23</v>
      </c>
      <c r="E120" s="135" t="s">
        <v>42</v>
      </c>
      <c r="F120" s="104">
        <v>30</v>
      </c>
      <c r="G120" s="104">
        <v>2.2999999999999998</v>
      </c>
      <c r="H120" s="104">
        <v>0.2</v>
      </c>
      <c r="I120" s="104">
        <v>15.1</v>
      </c>
      <c r="J120" s="104">
        <v>71</v>
      </c>
      <c r="K120" s="108">
        <v>50</v>
      </c>
      <c r="L120" s="106">
        <v>2.75</v>
      </c>
    </row>
    <row r="121" spans="1:12" ht="16.5" thickBot="1" x14ac:dyDescent="0.3">
      <c r="A121" s="14"/>
      <c r="B121" s="15"/>
      <c r="C121" s="68"/>
      <c r="D121" s="128" t="s">
        <v>23</v>
      </c>
      <c r="E121" s="78" t="s">
        <v>50</v>
      </c>
      <c r="F121" s="95">
        <v>30</v>
      </c>
      <c r="G121" s="95">
        <v>2</v>
      </c>
      <c r="H121" s="95">
        <v>16</v>
      </c>
      <c r="I121" s="95">
        <v>10</v>
      </c>
      <c r="J121" s="95">
        <v>125</v>
      </c>
      <c r="K121" s="121" t="s">
        <v>51</v>
      </c>
      <c r="L121" s="129">
        <v>9</v>
      </c>
    </row>
    <row r="122" spans="1:12" ht="15.75" thickBot="1" x14ac:dyDescent="0.3">
      <c r="A122" s="14"/>
      <c r="B122" s="15"/>
      <c r="C122" s="68"/>
      <c r="D122" s="70"/>
      <c r="E122" s="71"/>
      <c r="F122" s="65"/>
      <c r="G122" s="55"/>
      <c r="H122" s="51"/>
      <c r="I122" s="51"/>
      <c r="J122" s="51"/>
      <c r="K122" s="59"/>
      <c r="L122" s="63"/>
    </row>
    <row r="123" spans="1:12" ht="15" x14ac:dyDescent="0.25">
      <c r="A123" s="14"/>
      <c r="B123" s="15"/>
      <c r="C123" s="68"/>
      <c r="D123" s="69"/>
      <c r="E123" s="71"/>
      <c r="F123" s="65"/>
      <c r="G123" s="60"/>
      <c r="H123" s="51"/>
      <c r="I123" s="51"/>
      <c r="J123" s="51"/>
      <c r="K123" s="59"/>
      <c r="L123" s="60"/>
    </row>
    <row r="124" spans="1:12" ht="15" x14ac:dyDescent="0.25">
      <c r="A124" s="14"/>
      <c r="B124" s="15"/>
      <c r="C124" s="68"/>
      <c r="D124" s="69"/>
      <c r="E124" s="66"/>
      <c r="F124" s="52"/>
      <c r="G124" s="52"/>
      <c r="H124" s="52"/>
      <c r="I124" s="52"/>
      <c r="J124" s="52"/>
      <c r="K124" s="54"/>
      <c r="L124" s="52"/>
    </row>
    <row r="125" spans="1:12" ht="15" x14ac:dyDescent="0.25">
      <c r="A125" s="16"/>
      <c r="B125" s="17"/>
      <c r="C125" s="72"/>
      <c r="D125" s="73" t="s">
        <v>33</v>
      </c>
      <c r="E125" s="75"/>
      <c r="F125" s="56">
        <f>SUM(F118:F124)</f>
        <v>510</v>
      </c>
      <c r="G125" s="56">
        <f t="shared" ref="G125:J125" si="62">SUM(G118:G124)</f>
        <v>18.5</v>
      </c>
      <c r="H125" s="56">
        <f t="shared" si="62"/>
        <v>35.799999999999997</v>
      </c>
      <c r="I125" s="56">
        <f t="shared" si="62"/>
        <v>71.34</v>
      </c>
      <c r="J125" s="56">
        <f t="shared" si="62"/>
        <v>670.85</v>
      </c>
      <c r="K125" s="57"/>
      <c r="L125" s="56">
        <f t="shared" ref="L125" si="63">SUM(L118:L124)</f>
        <v>35.950000000000003</v>
      </c>
    </row>
    <row r="126" spans="1:12" ht="15.75" x14ac:dyDescent="0.25">
      <c r="A126" s="13">
        <f>A118</f>
        <v>2</v>
      </c>
      <c r="B126" s="13">
        <f>B118</f>
        <v>2</v>
      </c>
      <c r="C126" s="74" t="s">
        <v>25</v>
      </c>
      <c r="D126" s="113" t="s">
        <v>26</v>
      </c>
      <c r="E126" s="114" t="s">
        <v>52</v>
      </c>
      <c r="F126" s="117">
        <v>100</v>
      </c>
      <c r="G126" s="115">
        <v>3.1</v>
      </c>
      <c r="H126" s="115">
        <v>0.2</v>
      </c>
      <c r="I126" s="115">
        <v>6.5</v>
      </c>
      <c r="J126" s="115">
        <v>40</v>
      </c>
      <c r="K126" s="108">
        <v>47</v>
      </c>
      <c r="L126" s="116">
        <v>7</v>
      </c>
    </row>
    <row r="127" spans="1:12" ht="31.5" x14ac:dyDescent="0.25">
      <c r="A127" s="14"/>
      <c r="B127" s="15"/>
      <c r="C127" s="68"/>
      <c r="D127" s="107" t="s">
        <v>27</v>
      </c>
      <c r="E127" s="109" t="s">
        <v>88</v>
      </c>
      <c r="F127" s="104">
        <v>250</v>
      </c>
      <c r="G127" s="104">
        <v>2.69</v>
      </c>
      <c r="H127" s="104">
        <v>2.84</v>
      </c>
      <c r="I127" s="104">
        <v>17.14</v>
      </c>
      <c r="J127" s="104">
        <v>104.75</v>
      </c>
      <c r="K127" s="105">
        <v>208</v>
      </c>
      <c r="L127" s="106">
        <v>9</v>
      </c>
    </row>
    <row r="128" spans="1:12" ht="15.75" x14ac:dyDescent="0.25">
      <c r="A128" s="14"/>
      <c r="B128" s="15"/>
      <c r="C128" s="68"/>
      <c r="D128" s="107" t="s">
        <v>28</v>
      </c>
      <c r="E128" s="109" t="s">
        <v>41</v>
      </c>
      <c r="F128" s="122">
        <v>230</v>
      </c>
      <c r="G128" s="104">
        <v>19.48</v>
      </c>
      <c r="H128" s="104">
        <v>12.03</v>
      </c>
      <c r="I128" s="104">
        <v>41.09</v>
      </c>
      <c r="J128" s="104">
        <v>351.13</v>
      </c>
      <c r="K128" s="105">
        <v>291</v>
      </c>
      <c r="L128" s="112">
        <v>16.52</v>
      </c>
    </row>
    <row r="129" spans="1:12" ht="15.75" x14ac:dyDescent="0.25">
      <c r="A129" s="14"/>
      <c r="B129" s="15"/>
      <c r="C129" s="68"/>
      <c r="D129" s="107" t="s">
        <v>29</v>
      </c>
      <c r="E129" s="109"/>
      <c r="F129" s="104"/>
      <c r="G129" s="104"/>
      <c r="H129" s="104"/>
      <c r="I129" s="104"/>
      <c r="J129" s="104"/>
      <c r="K129" s="105"/>
      <c r="L129" s="106"/>
    </row>
    <row r="130" spans="1:12" ht="15.75" x14ac:dyDescent="0.25">
      <c r="A130" s="14"/>
      <c r="B130" s="15"/>
      <c r="C130" s="68"/>
      <c r="D130" s="107" t="s">
        <v>56</v>
      </c>
      <c r="E130" s="109" t="s">
        <v>57</v>
      </c>
      <c r="F130" s="111">
        <v>200</v>
      </c>
      <c r="G130" s="104">
        <v>0.48</v>
      </c>
      <c r="H130" s="104">
        <v>0</v>
      </c>
      <c r="I130" s="104">
        <v>25.68</v>
      </c>
      <c r="J130" s="104">
        <v>98.36</v>
      </c>
      <c r="K130" s="105">
        <v>349</v>
      </c>
      <c r="L130" s="112">
        <v>2.96</v>
      </c>
    </row>
    <row r="131" spans="1:12" ht="15.75" x14ac:dyDescent="0.25">
      <c r="A131" s="14"/>
      <c r="B131" s="15"/>
      <c r="C131" s="68"/>
      <c r="D131" s="107" t="s">
        <v>31</v>
      </c>
      <c r="E131" s="135" t="s">
        <v>42</v>
      </c>
      <c r="F131" s="104">
        <v>30</v>
      </c>
      <c r="G131" s="104">
        <v>2.2999999999999998</v>
      </c>
      <c r="H131" s="104">
        <v>0.2</v>
      </c>
      <c r="I131" s="104">
        <v>15.1</v>
      </c>
      <c r="J131" s="104">
        <v>71</v>
      </c>
      <c r="K131" s="108">
        <v>50</v>
      </c>
      <c r="L131" s="106">
        <v>2.75</v>
      </c>
    </row>
    <row r="132" spans="1:12" ht="15.75" x14ac:dyDescent="0.25">
      <c r="A132" s="14"/>
      <c r="B132" s="15"/>
      <c r="C132" s="68"/>
      <c r="D132" s="107" t="s">
        <v>32</v>
      </c>
      <c r="E132" s="102" t="s">
        <v>58</v>
      </c>
      <c r="F132" s="111">
        <v>30</v>
      </c>
      <c r="G132" s="111">
        <v>1.41</v>
      </c>
      <c r="H132" s="111">
        <v>0.21</v>
      </c>
      <c r="I132" s="111">
        <v>14.49</v>
      </c>
      <c r="J132" s="111">
        <v>64.2</v>
      </c>
      <c r="K132" s="108">
        <v>299.17</v>
      </c>
      <c r="L132" s="112">
        <v>2.12</v>
      </c>
    </row>
    <row r="133" spans="1:12" ht="15" x14ac:dyDescent="0.25">
      <c r="A133" s="14"/>
      <c r="B133" s="15"/>
      <c r="C133" s="68"/>
      <c r="D133" s="69"/>
      <c r="E133" s="66"/>
      <c r="F133" s="52"/>
      <c r="G133" s="52"/>
      <c r="H133" s="52"/>
      <c r="I133" s="52"/>
      <c r="J133" s="52"/>
      <c r="K133" s="54"/>
      <c r="L133" s="52"/>
    </row>
    <row r="134" spans="1:12" ht="15" x14ac:dyDescent="0.25">
      <c r="A134" s="14"/>
      <c r="B134" s="15"/>
      <c r="C134" s="68"/>
      <c r="D134" s="69"/>
      <c r="E134" s="66"/>
      <c r="F134" s="52"/>
      <c r="G134" s="52"/>
      <c r="H134" s="52"/>
      <c r="I134" s="52"/>
      <c r="J134" s="52"/>
      <c r="K134" s="54"/>
      <c r="L134" s="52"/>
    </row>
    <row r="135" spans="1:12" ht="15" x14ac:dyDescent="0.25">
      <c r="A135" s="16"/>
      <c r="B135" s="17"/>
      <c r="C135" s="72"/>
      <c r="D135" s="73" t="s">
        <v>33</v>
      </c>
      <c r="E135" s="75"/>
      <c r="F135" s="56">
        <f>SUM(F126:F134)</f>
        <v>840</v>
      </c>
      <c r="G135" s="56">
        <f t="shared" ref="G135:J135" si="64">SUM(G126:G134)</f>
        <v>29.46</v>
      </c>
      <c r="H135" s="56">
        <f t="shared" si="64"/>
        <v>15.48</v>
      </c>
      <c r="I135" s="56">
        <f t="shared" si="64"/>
        <v>119.99999999999999</v>
      </c>
      <c r="J135" s="56">
        <f t="shared" si="64"/>
        <v>729.44</v>
      </c>
      <c r="K135" s="57"/>
      <c r="L135" s="56">
        <f t="shared" ref="L135" si="65">SUM(L126:L134)</f>
        <v>40.349999999999994</v>
      </c>
    </row>
    <row r="136" spans="1:12" ht="15.75" thickBot="1" x14ac:dyDescent="0.25">
      <c r="A136" s="33">
        <f>A118</f>
        <v>2</v>
      </c>
      <c r="B136" s="33">
        <f>B118</f>
        <v>2</v>
      </c>
      <c r="C136" s="156" t="s">
        <v>4</v>
      </c>
      <c r="D136" s="157"/>
      <c r="E136" s="76"/>
      <c r="F136" s="58">
        <f>F125+F135</f>
        <v>1350</v>
      </c>
      <c r="G136" s="58">
        <f t="shared" ref="G136" si="66">G125+G135</f>
        <v>47.96</v>
      </c>
      <c r="H136" s="58">
        <f t="shared" ref="H136" si="67">H125+H135</f>
        <v>51.28</v>
      </c>
      <c r="I136" s="58">
        <f t="shared" ref="I136" si="68">I125+I135</f>
        <v>191.33999999999997</v>
      </c>
      <c r="J136" s="58">
        <f t="shared" ref="J136:L136" si="69">J125+J135</f>
        <v>1400.29</v>
      </c>
      <c r="K136" s="58"/>
      <c r="L136" s="58">
        <f t="shared" si="69"/>
        <v>76.3</v>
      </c>
    </row>
    <row r="137" spans="1:12" ht="31.5" x14ac:dyDescent="0.25">
      <c r="A137" s="20">
        <v>2</v>
      </c>
      <c r="B137" s="21">
        <v>3</v>
      </c>
      <c r="C137" s="67" t="s">
        <v>20</v>
      </c>
      <c r="D137" s="101" t="s">
        <v>21</v>
      </c>
      <c r="E137" s="102" t="s">
        <v>72</v>
      </c>
      <c r="F137" s="104">
        <v>250</v>
      </c>
      <c r="G137" s="104">
        <v>7.56</v>
      </c>
      <c r="H137" s="104">
        <v>7</v>
      </c>
      <c r="I137" s="104">
        <v>2.2799999999999998</v>
      </c>
      <c r="J137" s="104">
        <v>184.5</v>
      </c>
      <c r="K137" s="105">
        <v>93</v>
      </c>
      <c r="L137" s="106">
        <v>12.11</v>
      </c>
    </row>
    <row r="138" spans="1:12" ht="15.75" x14ac:dyDescent="0.25">
      <c r="A138" s="23"/>
      <c r="B138" s="15"/>
      <c r="C138" s="68"/>
      <c r="D138" s="107" t="s">
        <v>22</v>
      </c>
      <c r="E138" s="102" t="s">
        <v>66</v>
      </c>
      <c r="F138" s="104">
        <v>200</v>
      </c>
      <c r="G138" s="104">
        <v>7.0000000000000007E-2</v>
      </c>
      <c r="H138" s="104">
        <v>0.02</v>
      </c>
      <c r="I138" s="104">
        <v>15</v>
      </c>
      <c r="J138" s="104">
        <v>60</v>
      </c>
      <c r="K138" s="108">
        <v>376</v>
      </c>
      <c r="L138" s="106">
        <v>2.65</v>
      </c>
    </row>
    <row r="139" spans="1:12" ht="15.75" x14ac:dyDescent="0.25">
      <c r="A139" s="23"/>
      <c r="B139" s="15"/>
      <c r="C139" s="68"/>
      <c r="D139" s="107" t="s">
        <v>23</v>
      </c>
      <c r="E139" s="109" t="s">
        <v>42</v>
      </c>
      <c r="F139" s="104">
        <v>30</v>
      </c>
      <c r="G139" s="104">
        <v>2.2999999999999998</v>
      </c>
      <c r="H139" s="104">
        <v>0.2</v>
      </c>
      <c r="I139" s="104">
        <v>15.1</v>
      </c>
      <c r="J139" s="104">
        <v>71</v>
      </c>
      <c r="K139" s="108">
        <v>50</v>
      </c>
      <c r="L139" s="106">
        <v>2.75</v>
      </c>
    </row>
    <row r="140" spans="1:12" ht="15.75" customHeight="1" x14ac:dyDescent="0.25">
      <c r="A140" s="23"/>
      <c r="B140" s="15"/>
      <c r="C140" s="68"/>
      <c r="D140" s="107" t="s">
        <v>23</v>
      </c>
      <c r="E140" s="109" t="s">
        <v>89</v>
      </c>
      <c r="F140" s="104">
        <v>40</v>
      </c>
      <c r="G140" s="104">
        <v>3.92</v>
      </c>
      <c r="H140" s="104">
        <v>10.52</v>
      </c>
      <c r="I140" s="104">
        <v>10</v>
      </c>
      <c r="J140" s="104">
        <v>161.4</v>
      </c>
      <c r="K140" s="108" t="s">
        <v>90</v>
      </c>
      <c r="L140" s="106">
        <v>15.4</v>
      </c>
    </row>
    <row r="141" spans="1:12" ht="15" x14ac:dyDescent="0.25">
      <c r="A141" s="23"/>
      <c r="B141" s="15"/>
      <c r="C141" s="68"/>
      <c r="D141" s="69"/>
      <c r="E141" s="66"/>
      <c r="F141" s="52"/>
      <c r="G141" s="52"/>
      <c r="H141" s="52"/>
      <c r="I141" s="52"/>
      <c r="J141" s="52"/>
      <c r="K141" s="54"/>
      <c r="L141" s="52"/>
    </row>
    <row r="142" spans="1:12" ht="15" x14ac:dyDescent="0.25">
      <c r="A142" s="23"/>
      <c r="B142" s="15"/>
      <c r="C142" s="68"/>
      <c r="D142" s="69"/>
      <c r="E142" s="66"/>
      <c r="F142" s="52"/>
      <c r="G142" s="52"/>
      <c r="H142" s="52"/>
      <c r="I142" s="52"/>
      <c r="J142" s="52"/>
      <c r="K142" s="54"/>
      <c r="L142" s="52"/>
    </row>
    <row r="143" spans="1:12" ht="15" x14ac:dyDescent="0.25">
      <c r="A143" s="24"/>
      <c r="B143" s="17"/>
      <c r="C143" s="72"/>
      <c r="D143" s="73" t="s">
        <v>33</v>
      </c>
      <c r="E143" s="75"/>
      <c r="F143" s="56">
        <f>SUM(F137:F142)</f>
        <v>520</v>
      </c>
      <c r="G143" s="56">
        <f t="shared" ref="G143:J143" si="70">SUM(G137:G142)</f>
        <v>13.85</v>
      </c>
      <c r="H143" s="56">
        <f t="shared" si="70"/>
        <v>17.739999999999998</v>
      </c>
      <c r="I143" s="56">
        <f t="shared" si="70"/>
        <v>42.38</v>
      </c>
      <c r="J143" s="56">
        <f t="shared" si="70"/>
        <v>476.9</v>
      </c>
      <c r="K143" s="57"/>
      <c r="L143" s="56">
        <f t="shared" ref="L143" si="71">SUM(L137:L142)</f>
        <v>32.909999999999997</v>
      </c>
    </row>
    <row r="144" spans="1:12" ht="15.75" x14ac:dyDescent="0.25">
      <c r="A144" s="26">
        <f>A137</f>
        <v>2</v>
      </c>
      <c r="B144" s="13">
        <f>B137</f>
        <v>3</v>
      </c>
      <c r="C144" s="74" t="s">
        <v>25</v>
      </c>
      <c r="D144" s="113" t="s">
        <v>26</v>
      </c>
      <c r="E144" s="114" t="s">
        <v>91</v>
      </c>
      <c r="F144" s="117">
        <v>60</v>
      </c>
      <c r="G144" s="115">
        <v>1.86</v>
      </c>
      <c r="H144" s="115">
        <v>0.12</v>
      </c>
      <c r="I144" s="115">
        <v>3.9</v>
      </c>
      <c r="J144" s="115">
        <v>24</v>
      </c>
      <c r="K144" s="108">
        <v>47</v>
      </c>
      <c r="L144" s="116">
        <v>9</v>
      </c>
    </row>
    <row r="145" spans="1:12" ht="15.75" x14ac:dyDescent="0.25">
      <c r="A145" s="23"/>
      <c r="B145" s="15"/>
      <c r="C145" s="68"/>
      <c r="D145" s="107" t="s">
        <v>27</v>
      </c>
      <c r="E145" s="109" t="s">
        <v>92</v>
      </c>
      <c r="F145" s="104">
        <v>200</v>
      </c>
      <c r="G145" s="104">
        <v>16.899999999999999</v>
      </c>
      <c r="H145" s="104">
        <v>16.559999999999999</v>
      </c>
      <c r="I145" s="104">
        <v>26.26</v>
      </c>
      <c r="J145" s="104">
        <v>321.56</v>
      </c>
      <c r="K145" s="105">
        <v>102</v>
      </c>
      <c r="L145" s="106">
        <v>8.0500000000000007</v>
      </c>
    </row>
    <row r="146" spans="1:12" ht="15.75" x14ac:dyDescent="0.25">
      <c r="A146" s="23"/>
      <c r="B146" s="15"/>
      <c r="C146" s="68"/>
      <c r="D146" s="107" t="s">
        <v>29</v>
      </c>
      <c r="E146" s="109" t="s">
        <v>43</v>
      </c>
      <c r="F146" s="104">
        <v>150</v>
      </c>
      <c r="G146" s="104">
        <v>12.99</v>
      </c>
      <c r="H146" s="104">
        <v>6.53</v>
      </c>
      <c r="I146" s="104">
        <v>33.36</v>
      </c>
      <c r="J146" s="104">
        <v>242.86</v>
      </c>
      <c r="K146" s="105">
        <v>199</v>
      </c>
      <c r="L146" s="106">
        <v>7.03</v>
      </c>
    </row>
    <row r="147" spans="1:12" ht="31.5" x14ac:dyDescent="0.25">
      <c r="A147" s="23"/>
      <c r="B147" s="15"/>
      <c r="C147" s="68"/>
      <c r="D147" s="107" t="s">
        <v>28</v>
      </c>
      <c r="E147" s="109" t="s">
        <v>93</v>
      </c>
      <c r="F147" s="122">
        <v>100</v>
      </c>
      <c r="G147" s="104">
        <v>14.2</v>
      </c>
      <c r="H147" s="104">
        <v>2.6</v>
      </c>
      <c r="I147" s="104">
        <v>8.6</v>
      </c>
      <c r="J147" s="104">
        <v>114.2</v>
      </c>
      <c r="K147" s="105" t="s">
        <v>94</v>
      </c>
      <c r="L147" s="112">
        <v>14.22</v>
      </c>
    </row>
    <row r="148" spans="1:12" ht="15.75" x14ac:dyDescent="0.25">
      <c r="A148" s="23"/>
      <c r="B148" s="15"/>
      <c r="C148" s="68"/>
      <c r="D148" s="107" t="s">
        <v>56</v>
      </c>
      <c r="E148" s="109" t="s">
        <v>57</v>
      </c>
      <c r="F148" s="111">
        <v>200</v>
      </c>
      <c r="G148" s="104">
        <v>0.48</v>
      </c>
      <c r="H148" s="104">
        <v>0</v>
      </c>
      <c r="I148" s="104">
        <v>25.68</v>
      </c>
      <c r="J148" s="104">
        <v>98.36</v>
      </c>
      <c r="K148" s="105">
        <v>349</v>
      </c>
      <c r="L148" s="112">
        <v>2.96</v>
      </c>
    </row>
    <row r="149" spans="1:12" ht="15.75" x14ac:dyDescent="0.25">
      <c r="A149" s="23"/>
      <c r="B149" s="15"/>
      <c r="C149" s="68"/>
      <c r="D149" s="107" t="s">
        <v>31</v>
      </c>
      <c r="E149" s="102"/>
      <c r="F149" s="111"/>
      <c r="G149" s="111"/>
      <c r="H149" s="111"/>
      <c r="I149" s="111"/>
      <c r="J149" s="111"/>
      <c r="K149" s="108"/>
      <c r="L149" s="112"/>
    </row>
    <row r="150" spans="1:12" ht="15.75" x14ac:dyDescent="0.25">
      <c r="A150" s="23"/>
      <c r="B150" s="15"/>
      <c r="C150" s="68"/>
      <c r="D150" s="107" t="s">
        <v>32</v>
      </c>
      <c r="E150" s="102" t="s">
        <v>58</v>
      </c>
      <c r="F150" s="111">
        <v>30</v>
      </c>
      <c r="G150" s="111">
        <v>1.41</v>
      </c>
      <c r="H150" s="111">
        <v>0.21</v>
      </c>
      <c r="I150" s="111">
        <v>14.94</v>
      </c>
      <c r="J150" s="111">
        <v>64.2</v>
      </c>
      <c r="K150" s="111">
        <v>299.17</v>
      </c>
      <c r="L150" s="112">
        <v>2.12</v>
      </c>
    </row>
    <row r="151" spans="1:12" ht="15" x14ac:dyDescent="0.25">
      <c r="A151" s="23"/>
      <c r="B151" s="15"/>
      <c r="C151" s="68"/>
      <c r="D151" s="69"/>
      <c r="E151" s="66"/>
      <c r="F151" s="52"/>
      <c r="G151" s="52"/>
      <c r="H151" s="52"/>
      <c r="I151" s="52"/>
      <c r="J151" s="52"/>
      <c r="K151" s="54"/>
      <c r="L151" s="52"/>
    </row>
    <row r="152" spans="1:12" ht="15" x14ac:dyDescent="0.25">
      <c r="A152" s="23"/>
      <c r="B152" s="15"/>
      <c r="C152" s="68"/>
      <c r="D152" s="69"/>
      <c r="E152" s="66"/>
      <c r="F152" s="52"/>
      <c r="G152" s="52"/>
      <c r="H152" s="52"/>
      <c r="I152" s="52"/>
      <c r="J152" s="52"/>
      <c r="K152" s="54"/>
      <c r="L152" s="52"/>
    </row>
    <row r="153" spans="1:12" ht="15" x14ac:dyDescent="0.25">
      <c r="A153" s="24"/>
      <c r="B153" s="17"/>
      <c r="C153" s="72"/>
      <c r="D153" s="73" t="s">
        <v>33</v>
      </c>
      <c r="E153" s="75"/>
      <c r="F153" s="56">
        <f>SUM(F144:F152)</f>
        <v>740</v>
      </c>
      <c r="G153" s="56">
        <f t="shared" ref="G153:J153" si="72">SUM(G144:G152)</f>
        <v>47.839999999999996</v>
      </c>
      <c r="H153" s="56">
        <f t="shared" si="72"/>
        <v>26.020000000000003</v>
      </c>
      <c r="I153" s="56">
        <f t="shared" si="72"/>
        <v>112.73999999999998</v>
      </c>
      <c r="J153" s="56">
        <f t="shared" si="72"/>
        <v>865.18000000000018</v>
      </c>
      <c r="K153" s="57"/>
      <c r="L153" s="56">
        <f t="shared" ref="L153" si="73">SUM(L144:L152)</f>
        <v>43.38</v>
      </c>
    </row>
    <row r="154" spans="1:12" ht="15.75" thickBot="1" x14ac:dyDescent="0.25">
      <c r="A154" s="29">
        <f>A137</f>
        <v>2</v>
      </c>
      <c r="B154" s="30">
        <f>B137</f>
        <v>3</v>
      </c>
      <c r="C154" s="156" t="s">
        <v>4</v>
      </c>
      <c r="D154" s="157"/>
      <c r="E154" s="76"/>
      <c r="F154" s="58">
        <f>F143+F153</f>
        <v>1260</v>
      </c>
      <c r="G154" s="58">
        <f t="shared" ref="G154" si="74">G143+G153</f>
        <v>61.69</v>
      </c>
      <c r="H154" s="58">
        <f t="shared" ref="H154" si="75">H143+H153</f>
        <v>43.760000000000005</v>
      </c>
      <c r="I154" s="58">
        <f t="shared" ref="I154" si="76">I143+I153</f>
        <v>155.11999999999998</v>
      </c>
      <c r="J154" s="58">
        <f t="shared" ref="J154:L154" si="77">J143+J153</f>
        <v>1342.0800000000002</v>
      </c>
      <c r="K154" s="58"/>
      <c r="L154" s="58">
        <f t="shared" si="77"/>
        <v>76.289999999999992</v>
      </c>
    </row>
    <row r="155" spans="1:12" ht="31.5" x14ac:dyDescent="0.25">
      <c r="A155" s="20">
        <v>2</v>
      </c>
      <c r="B155" s="21">
        <v>4</v>
      </c>
      <c r="C155" s="67" t="s">
        <v>20</v>
      </c>
      <c r="D155" s="136" t="s">
        <v>21</v>
      </c>
      <c r="E155" s="102" t="s">
        <v>65</v>
      </c>
      <c r="F155" s="104">
        <v>250</v>
      </c>
      <c r="G155" s="104">
        <v>5.79</v>
      </c>
      <c r="H155" s="104">
        <v>10.64</v>
      </c>
      <c r="I155" s="104">
        <v>31.88</v>
      </c>
      <c r="J155" s="104">
        <v>247.6</v>
      </c>
      <c r="K155" s="105">
        <v>175</v>
      </c>
      <c r="L155" s="106">
        <v>8.9499999999999993</v>
      </c>
    </row>
    <row r="156" spans="1:12" ht="15.75" x14ac:dyDescent="0.25">
      <c r="A156" s="23"/>
      <c r="B156" s="15"/>
      <c r="C156" s="68"/>
      <c r="D156" s="137" t="s">
        <v>22</v>
      </c>
      <c r="E156" s="102" t="s">
        <v>40</v>
      </c>
      <c r="F156" s="104">
        <v>200</v>
      </c>
      <c r="G156" s="104">
        <v>4</v>
      </c>
      <c r="H156" s="104">
        <v>3.54</v>
      </c>
      <c r="I156" s="104">
        <v>17.57</v>
      </c>
      <c r="J156" s="104">
        <v>118.5</v>
      </c>
      <c r="K156" s="120">
        <v>382</v>
      </c>
      <c r="L156" s="138">
        <v>10</v>
      </c>
    </row>
    <row r="157" spans="1:12" ht="15.75" x14ac:dyDescent="0.25">
      <c r="A157" s="23"/>
      <c r="B157" s="15"/>
      <c r="C157" s="68"/>
      <c r="D157" s="137" t="s">
        <v>23</v>
      </c>
      <c r="E157" s="89" t="s">
        <v>42</v>
      </c>
      <c r="F157" s="79">
        <v>30</v>
      </c>
      <c r="G157" s="79">
        <v>2.2999999999999998</v>
      </c>
      <c r="H157" s="79">
        <v>0.2</v>
      </c>
      <c r="I157" s="79">
        <v>15.1</v>
      </c>
      <c r="J157" s="79">
        <v>71</v>
      </c>
      <c r="K157" s="121">
        <v>50</v>
      </c>
      <c r="L157" s="139">
        <v>2.75</v>
      </c>
    </row>
    <row r="158" spans="1:12" ht="16.5" thickBot="1" x14ac:dyDescent="0.3">
      <c r="A158" s="23"/>
      <c r="B158" s="15"/>
      <c r="C158" s="68"/>
      <c r="D158" s="128" t="s">
        <v>23</v>
      </c>
      <c r="E158" s="78" t="s">
        <v>50</v>
      </c>
      <c r="F158" s="95">
        <v>30</v>
      </c>
      <c r="G158" s="95">
        <v>2</v>
      </c>
      <c r="H158" s="95">
        <v>16</v>
      </c>
      <c r="I158" s="95">
        <v>10</v>
      </c>
      <c r="J158" s="95">
        <v>125</v>
      </c>
      <c r="K158" s="121" t="s">
        <v>61</v>
      </c>
      <c r="L158" s="129">
        <v>9</v>
      </c>
    </row>
    <row r="159" spans="1:12" ht="15.75" thickBot="1" x14ac:dyDescent="0.3">
      <c r="A159" s="23"/>
      <c r="B159" s="15"/>
      <c r="C159" s="68"/>
      <c r="D159" s="70"/>
      <c r="E159" s="71"/>
      <c r="F159" s="65"/>
      <c r="G159" s="50"/>
      <c r="H159" s="50"/>
      <c r="I159" s="50"/>
      <c r="J159" s="55"/>
      <c r="K159" s="59"/>
      <c r="L159" s="63"/>
    </row>
    <row r="160" spans="1:12" ht="15" x14ac:dyDescent="0.25">
      <c r="A160" s="23"/>
      <c r="B160" s="15"/>
      <c r="C160" s="68"/>
      <c r="D160" s="69"/>
      <c r="E160" s="71"/>
      <c r="F160" s="65"/>
      <c r="G160" s="60"/>
      <c r="H160" s="60"/>
      <c r="I160" s="60"/>
      <c r="J160" s="60"/>
      <c r="K160" s="59"/>
      <c r="L160" s="60"/>
    </row>
    <row r="161" spans="1:12" ht="15" x14ac:dyDescent="0.25">
      <c r="A161" s="23"/>
      <c r="B161" s="15"/>
      <c r="C161" s="68"/>
      <c r="D161" s="69"/>
      <c r="E161" s="66"/>
      <c r="F161" s="52"/>
      <c r="G161" s="52"/>
      <c r="H161" s="52"/>
      <c r="I161" s="52"/>
      <c r="J161" s="52"/>
      <c r="K161" s="54"/>
      <c r="L161" s="52"/>
    </row>
    <row r="162" spans="1:12" ht="15" x14ac:dyDescent="0.25">
      <c r="A162" s="24"/>
      <c r="B162" s="17"/>
      <c r="C162" s="72"/>
      <c r="D162" s="73" t="s">
        <v>33</v>
      </c>
      <c r="E162" s="75"/>
      <c r="F162" s="56">
        <f>SUM(F155:F161)</f>
        <v>510</v>
      </c>
      <c r="G162" s="56">
        <f t="shared" ref="G162:J162" si="78">SUM(G155:G161)</f>
        <v>14.09</v>
      </c>
      <c r="H162" s="56">
        <f t="shared" si="78"/>
        <v>30.38</v>
      </c>
      <c r="I162" s="56">
        <f t="shared" si="78"/>
        <v>74.55</v>
      </c>
      <c r="J162" s="56">
        <f t="shared" si="78"/>
        <v>562.1</v>
      </c>
      <c r="K162" s="57"/>
      <c r="L162" s="56">
        <f t="shared" ref="L162" si="79">SUM(L155:L161)</f>
        <v>30.7</v>
      </c>
    </row>
    <row r="163" spans="1:12" ht="15.75" x14ac:dyDescent="0.25">
      <c r="A163" s="26">
        <f>A155</f>
        <v>2</v>
      </c>
      <c r="B163" s="13">
        <f>B155</f>
        <v>4</v>
      </c>
      <c r="C163" s="74" t="s">
        <v>25</v>
      </c>
      <c r="D163" s="140" t="s">
        <v>26</v>
      </c>
      <c r="E163" s="114" t="s">
        <v>62</v>
      </c>
      <c r="F163" s="141">
        <v>60</v>
      </c>
      <c r="G163" s="115">
        <v>0.72</v>
      </c>
      <c r="H163" s="115">
        <v>2.82</v>
      </c>
      <c r="I163" s="115">
        <v>4.63</v>
      </c>
      <c r="J163" s="115">
        <v>46.8</v>
      </c>
      <c r="K163" s="121">
        <v>359</v>
      </c>
      <c r="L163" s="142">
        <v>9</v>
      </c>
    </row>
    <row r="164" spans="1:12" ht="31.5" x14ac:dyDescent="0.25">
      <c r="A164" s="23"/>
      <c r="B164" s="15"/>
      <c r="C164" s="68"/>
      <c r="D164" s="137" t="s">
        <v>27</v>
      </c>
      <c r="E164" s="109" t="s">
        <v>83</v>
      </c>
      <c r="F164" s="104">
        <v>250</v>
      </c>
      <c r="G164" s="104">
        <v>2.5</v>
      </c>
      <c r="H164" s="104">
        <v>6.6</v>
      </c>
      <c r="I164" s="104">
        <v>15.9</v>
      </c>
      <c r="J164" s="104">
        <v>136.80000000000001</v>
      </c>
      <c r="K164" s="105">
        <v>58</v>
      </c>
      <c r="L164" s="138">
        <v>5.21</v>
      </c>
    </row>
    <row r="165" spans="1:12" ht="15.75" x14ac:dyDescent="0.25">
      <c r="A165" s="23"/>
      <c r="B165" s="15"/>
      <c r="C165" s="68"/>
      <c r="D165" s="137" t="s">
        <v>28</v>
      </c>
      <c r="E165" s="89" t="s">
        <v>54</v>
      </c>
      <c r="F165" s="143">
        <v>100</v>
      </c>
      <c r="G165" s="79">
        <v>12.55</v>
      </c>
      <c r="H165" s="79">
        <v>12.99</v>
      </c>
      <c r="I165" s="79">
        <v>4.01</v>
      </c>
      <c r="J165" s="79">
        <v>182.25</v>
      </c>
      <c r="K165" s="80">
        <v>246</v>
      </c>
      <c r="L165" s="129">
        <v>13.5</v>
      </c>
    </row>
    <row r="166" spans="1:12" ht="15.75" x14ac:dyDescent="0.25">
      <c r="A166" s="23"/>
      <c r="B166" s="15"/>
      <c r="C166" s="68"/>
      <c r="D166" s="137" t="s">
        <v>29</v>
      </c>
      <c r="E166" s="89" t="s">
        <v>79</v>
      </c>
      <c r="F166" s="79">
        <v>180</v>
      </c>
      <c r="G166" s="79">
        <v>8.9499999999999993</v>
      </c>
      <c r="H166" s="79">
        <v>6.73</v>
      </c>
      <c r="I166" s="79">
        <v>43</v>
      </c>
      <c r="J166" s="79">
        <v>276.52999999999997</v>
      </c>
      <c r="K166" s="80">
        <v>679</v>
      </c>
      <c r="L166" s="139">
        <v>7</v>
      </c>
    </row>
    <row r="167" spans="1:12" ht="16.5" thickBot="1" x14ac:dyDescent="0.3">
      <c r="A167" s="23"/>
      <c r="B167" s="15"/>
      <c r="C167" s="68"/>
      <c r="D167" s="137" t="s">
        <v>56</v>
      </c>
      <c r="E167" s="89" t="s">
        <v>95</v>
      </c>
      <c r="F167" s="95">
        <v>200</v>
      </c>
      <c r="G167" s="79">
        <v>0.48</v>
      </c>
      <c r="H167" s="79">
        <v>0</v>
      </c>
      <c r="I167" s="79">
        <v>25.68</v>
      </c>
      <c r="J167" s="79">
        <v>98.36</v>
      </c>
      <c r="K167" s="80">
        <v>349</v>
      </c>
      <c r="L167" s="129">
        <v>2.96</v>
      </c>
    </row>
    <row r="168" spans="1:12" ht="15.75" x14ac:dyDescent="0.25">
      <c r="A168" s="23"/>
      <c r="B168" s="15"/>
      <c r="C168" s="68"/>
      <c r="D168" s="144" t="s">
        <v>24</v>
      </c>
      <c r="E168" s="145" t="s">
        <v>96</v>
      </c>
      <c r="F168" s="146">
        <v>100</v>
      </c>
      <c r="G168" s="146">
        <v>0.7</v>
      </c>
      <c r="H168" s="146">
        <v>0.7</v>
      </c>
      <c r="I168" s="146">
        <v>16.2</v>
      </c>
      <c r="J168" s="146">
        <v>77.8</v>
      </c>
      <c r="K168" s="121">
        <v>368</v>
      </c>
      <c r="L168" s="147">
        <v>9</v>
      </c>
    </row>
    <row r="169" spans="1:12" ht="15.75" x14ac:dyDescent="0.25">
      <c r="A169" s="23"/>
      <c r="B169" s="15"/>
      <c r="C169" s="68"/>
      <c r="D169" s="137" t="s">
        <v>32</v>
      </c>
      <c r="E169" s="78" t="s">
        <v>58</v>
      </c>
      <c r="F169" s="95">
        <v>30</v>
      </c>
      <c r="G169" s="95">
        <v>1.41</v>
      </c>
      <c r="H169" s="95">
        <v>0.21</v>
      </c>
      <c r="I169" s="95">
        <v>14.94</v>
      </c>
      <c r="J169" s="95">
        <v>64.2</v>
      </c>
      <c r="K169" s="121">
        <v>299.17</v>
      </c>
      <c r="L169" s="129">
        <v>2.12</v>
      </c>
    </row>
    <row r="170" spans="1:12" ht="15" x14ac:dyDescent="0.25">
      <c r="A170" s="23"/>
      <c r="B170" s="15"/>
      <c r="C170" s="68"/>
      <c r="D170" s="69"/>
      <c r="E170" s="66"/>
      <c r="F170" s="52"/>
      <c r="G170" s="52"/>
      <c r="H170" s="52"/>
      <c r="I170" s="52"/>
      <c r="J170" s="52"/>
      <c r="K170" s="54"/>
      <c r="L170" s="52"/>
    </row>
    <row r="171" spans="1:12" ht="15" x14ac:dyDescent="0.25">
      <c r="A171" s="23"/>
      <c r="B171" s="15"/>
      <c r="C171" s="68"/>
      <c r="D171" s="69"/>
      <c r="E171" s="66"/>
      <c r="F171" s="52"/>
      <c r="G171" s="52"/>
      <c r="H171" s="52"/>
      <c r="I171" s="52"/>
      <c r="J171" s="52"/>
      <c r="K171" s="54"/>
      <c r="L171" s="52"/>
    </row>
    <row r="172" spans="1:12" ht="15" x14ac:dyDescent="0.25">
      <c r="A172" s="24"/>
      <c r="B172" s="17"/>
      <c r="C172" s="72"/>
      <c r="D172" s="73" t="s">
        <v>33</v>
      </c>
      <c r="E172" s="75"/>
      <c r="F172" s="56">
        <f>SUM(F163:F171)</f>
        <v>920</v>
      </c>
      <c r="G172" s="56">
        <f t="shared" ref="G172:J172" si="80">SUM(G163:G171)</f>
        <v>27.31</v>
      </c>
      <c r="H172" s="56">
        <f t="shared" si="80"/>
        <v>30.05</v>
      </c>
      <c r="I172" s="56">
        <f t="shared" si="80"/>
        <v>124.36</v>
      </c>
      <c r="J172" s="56">
        <f t="shared" si="80"/>
        <v>882.74</v>
      </c>
      <c r="K172" s="57"/>
      <c r="L172" s="56">
        <f t="shared" ref="L172" si="81">SUM(L163:L171)</f>
        <v>48.79</v>
      </c>
    </row>
    <row r="173" spans="1:12" ht="15.75" thickBot="1" x14ac:dyDescent="0.25">
      <c r="A173" s="29">
        <f>A155</f>
        <v>2</v>
      </c>
      <c r="B173" s="30">
        <f>B155</f>
        <v>4</v>
      </c>
      <c r="C173" s="156" t="s">
        <v>4</v>
      </c>
      <c r="D173" s="157"/>
      <c r="E173" s="76"/>
      <c r="F173" s="58">
        <f>F162+F172</f>
        <v>1430</v>
      </c>
      <c r="G173" s="58">
        <f t="shared" ref="G173" si="82">G162+G172</f>
        <v>41.4</v>
      </c>
      <c r="H173" s="58">
        <f t="shared" ref="H173" si="83">H162+H172</f>
        <v>60.43</v>
      </c>
      <c r="I173" s="58">
        <f t="shared" ref="I173" si="84">I162+I172</f>
        <v>198.91</v>
      </c>
      <c r="J173" s="58">
        <f t="shared" ref="J173:L173" si="85">J162+J172</f>
        <v>1444.8400000000001</v>
      </c>
      <c r="K173" s="58"/>
      <c r="L173" s="58">
        <f t="shared" si="85"/>
        <v>79.489999999999995</v>
      </c>
    </row>
    <row r="174" spans="1:12" ht="15.75" x14ac:dyDescent="0.25">
      <c r="A174" s="20">
        <v>2</v>
      </c>
      <c r="B174" s="21">
        <v>5</v>
      </c>
      <c r="C174" s="67" t="s">
        <v>20</v>
      </c>
      <c r="D174" s="101" t="s">
        <v>21</v>
      </c>
      <c r="E174" s="102" t="s">
        <v>80</v>
      </c>
      <c r="F174" s="104">
        <v>250</v>
      </c>
      <c r="G174" s="104">
        <v>9.33</v>
      </c>
      <c r="H174" s="104">
        <v>7.52</v>
      </c>
      <c r="I174" s="104">
        <v>44.12</v>
      </c>
      <c r="J174" s="104">
        <v>281</v>
      </c>
      <c r="K174" s="105">
        <v>203</v>
      </c>
      <c r="L174" s="106">
        <v>7.15</v>
      </c>
    </row>
    <row r="175" spans="1:12" ht="15.75" x14ac:dyDescent="0.25">
      <c r="A175" s="23"/>
      <c r="B175" s="15"/>
      <c r="C175" s="68"/>
      <c r="D175" s="107" t="s">
        <v>30</v>
      </c>
      <c r="E175" s="102" t="s">
        <v>73</v>
      </c>
      <c r="F175" s="104">
        <v>200</v>
      </c>
      <c r="G175" s="104">
        <v>0.31</v>
      </c>
      <c r="H175" s="104">
        <v>0</v>
      </c>
      <c r="I175" s="104">
        <v>39.4</v>
      </c>
      <c r="J175" s="104">
        <v>160</v>
      </c>
      <c r="K175" s="108" t="s">
        <v>97</v>
      </c>
      <c r="L175" s="106">
        <v>13.55</v>
      </c>
    </row>
    <row r="176" spans="1:12" ht="15.75" x14ac:dyDescent="0.25">
      <c r="A176" s="23"/>
      <c r="B176" s="15"/>
      <c r="C176" s="68"/>
      <c r="D176" s="107" t="s">
        <v>23</v>
      </c>
      <c r="E176" s="135" t="s">
        <v>98</v>
      </c>
      <c r="F176" s="104">
        <v>30</v>
      </c>
      <c r="G176" s="104">
        <v>2.2999999999999998</v>
      </c>
      <c r="H176" s="104">
        <v>0.2</v>
      </c>
      <c r="I176" s="104">
        <v>15.1</v>
      </c>
      <c r="J176" s="104">
        <v>71</v>
      </c>
      <c r="K176" s="108">
        <v>50</v>
      </c>
      <c r="L176" s="106">
        <v>2.75</v>
      </c>
    </row>
    <row r="177" spans="1:12" ht="15.75" x14ac:dyDescent="0.25">
      <c r="A177" s="23"/>
      <c r="B177" s="15"/>
      <c r="C177" s="68"/>
      <c r="D177" s="148" t="s">
        <v>23</v>
      </c>
      <c r="E177" s="102" t="s">
        <v>74</v>
      </c>
      <c r="F177" s="146">
        <v>20</v>
      </c>
      <c r="G177" s="146">
        <v>1.6</v>
      </c>
      <c r="H177" s="146">
        <v>0.2</v>
      </c>
      <c r="I177" s="146">
        <v>10</v>
      </c>
      <c r="J177" s="146">
        <v>50</v>
      </c>
      <c r="K177" s="120" t="s">
        <v>75</v>
      </c>
      <c r="L177" s="147">
        <v>2</v>
      </c>
    </row>
    <row r="178" spans="1:12" ht="15" x14ac:dyDescent="0.25">
      <c r="A178" s="23"/>
      <c r="B178" s="15"/>
      <c r="C178" s="68"/>
      <c r="D178" s="69"/>
      <c r="E178" s="66"/>
      <c r="F178" s="52"/>
      <c r="G178" s="52"/>
      <c r="H178" s="52"/>
      <c r="I178" s="52"/>
      <c r="J178" s="52"/>
      <c r="K178" s="54"/>
      <c r="L178" s="52"/>
    </row>
    <row r="179" spans="1:12" ht="15" x14ac:dyDescent="0.25">
      <c r="A179" s="23"/>
      <c r="B179" s="15"/>
      <c r="C179" s="68"/>
      <c r="D179" s="69"/>
      <c r="E179" s="66"/>
      <c r="F179" s="52"/>
      <c r="G179" s="52"/>
      <c r="H179" s="52"/>
      <c r="I179" s="52"/>
      <c r="J179" s="52"/>
      <c r="K179" s="54"/>
      <c r="L179" s="52"/>
    </row>
    <row r="180" spans="1:12" ht="15.75" customHeight="1" x14ac:dyDescent="0.25">
      <c r="A180" s="24"/>
      <c r="B180" s="17"/>
      <c r="C180" s="72"/>
      <c r="D180" s="73" t="s">
        <v>33</v>
      </c>
      <c r="E180" s="75"/>
      <c r="F180" s="56">
        <f>SUM(F174:F179)</f>
        <v>500</v>
      </c>
      <c r="G180" s="56">
        <f t="shared" ref="G180:J180" si="86">SUM(G174:G179)</f>
        <v>13.540000000000001</v>
      </c>
      <c r="H180" s="56">
        <f t="shared" si="86"/>
        <v>7.92</v>
      </c>
      <c r="I180" s="56">
        <f t="shared" si="86"/>
        <v>108.61999999999999</v>
      </c>
      <c r="J180" s="56">
        <f t="shared" si="86"/>
        <v>562</v>
      </c>
      <c r="K180" s="57"/>
      <c r="L180" s="56">
        <f t="shared" ref="L180" si="87">SUM(L174:L179)</f>
        <v>25.450000000000003</v>
      </c>
    </row>
    <row r="181" spans="1:12" ht="15.75" x14ac:dyDescent="0.25">
      <c r="A181" s="26">
        <f>A174</f>
        <v>2</v>
      </c>
      <c r="B181" s="13">
        <f>B174</f>
        <v>5</v>
      </c>
      <c r="C181" s="74" t="s">
        <v>25</v>
      </c>
      <c r="D181" s="113" t="s">
        <v>26</v>
      </c>
      <c r="E181" s="97" t="s">
        <v>68</v>
      </c>
      <c r="F181" s="98">
        <v>100</v>
      </c>
      <c r="G181" s="99">
        <v>1.43</v>
      </c>
      <c r="H181" s="99">
        <v>6.08</v>
      </c>
      <c r="I181" s="99">
        <v>8.3699999999999992</v>
      </c>
      <c r="J181" s="99">
        <v>93.9</v>
      </c>
      <c r="K181" s="88">
        <v>52</v>
      </c>
      <c r="L181" s="100">
        <v>4.4000000000000004</v>
      </c>
    </row>
    <row r="182" spans="1:12" ht="15.75" x14ac:dyDescent="0.25">
      <c r="A182" s="23"/>
      <c r="B182" s="15"/>
      <c r="C182" s="68"/>
      <c r="D182" s="107" t="s">
        <v>27</v>
      </c>
      <c r="E182" s="109" t="s">
        <v>99</v>
      </c>
      <c r="F182" s="104">
        <v>250</v>
      </c>
      <c r="G182" s="104">
        <v>5.49</v>
      </c>
      <c r="H182" s="104">
        <v>5.28</v>
      </c>
      <c r="I182" s="104">
        <v>16.329999999999998</v>
      </c>
      <c r="J182" s="104">
        <v>134.75</v>
      </c>
      <c r="K182" s="105">
        <v>206</v>
      </c>
      <c r="L182" s="106">
        <v>10.6</v>
      </c>
    </row>
    <row r="183" spans="1:12" ht="15.75" x14ac:dyDescent="0.25">
      <c r="A183" s="23"/>
      <c r="B183" s="15"/>
      <c r="C183" s="68"/>
      <c r="D183" s="107" t="s">
        <v>28</v>
      </c>
      <c r="E183" s="89" t="s">
        <v>100</v>
      </c>
      <c r="F183" s="79">
        <v>230</v>
      </c>
      <c r="G183" s="79">
        <v>16.77</v>
      </c>
      <c r="H183" s="79">
        <v>10.74</v>
      </c>
      <c r="I183" s="79">
        <v>24.06</v>
      </c>
      <c r="J183" s="79">
        <v>261.06</v>
      </c>
      <c r="K183" s="80">
        <v>297</v>
      </c>
      <c r="L183" s="81">
        <v>22.5</v>
      </c>
    </row>
    <row r="184" spans="1:12" ht="15.75" x14ac:dyDescent="0.25">
      <c r="A184" s="23"/>
      <c r="B184" s="15"/>
      <c r="C184" s="68"/>
      <c r="D184" s="107" t="s">
        <v>29</v>
      </c>
      <c r="E184" s="109"/>
      <c r="F184" s="111" t="s">
        <v>61</v>
      </c>
      <c r="G184" s="104"/>
      <c r="H184" s="104"/>
      <c r="I184" s="104"/>
      <c r="J184" s="104"/>
      <c r="K184" s="105"/>
      <c r="L184" s="112"/>
    </row>
    <row r="185" spans="1:12" ht="15.75" x14ac:dyDescent="0.25">
      <c r="A185" s="23"/>
      <c r="B185" s="15"/>
      <c r="C185" s="68"/>
      <c r="D185" s="107" t="s">
        <v>56</v>
      </c>
      <c r="E185" s="109" t="s">
        <v>101</v>
      </c>
      <c r="F185" s="111">
        <v>200</v>
      </c>
      <c r="G185" s="104">
        <v>0.48</v>
      </c>
      <c r="H185" s="104">
        <v>0</v>
      </c>
      <c r="I185" s="104">
        <v>25.68</v>
      </c>
      <c r="J185" s="104">
        <v>98.36</v>
      </c>
      <c r="K185" s="105">
        <v>349</v>
      </c>
      <c r="L185" s="112">
        <v>2.96</v>
      </c>
    </row>
    <row r="186" spans="1:12" ht="15.75" x14ac:dyDescent="0.25">
      <c r="A186" s="23"/>
      <c r="B186" s="15"/>
      <c r="C186" s="68"/>
      <c r="D186" s="107" t="s">
        <v>31</v>
      </c>
      <c r="E186" s="135" t="s">
        <v>98</v>
      </c>
      <c r="F186" s="104">
        <v>30</v>
      </c>
      <c r="G186" s="104">
        <v>2.2999999999999998</v>
      </c>
      <c r="H186" s="104">
        <v>0.2</v>
      </c>
      <c r="I186" s="104">
        <v>15.1</v>
      </c>
      <c r="J186" s="104">
        <v>71</v>
      </c>
      <c r="K186" s="108">
        <v>50</v>
      </c>
      <c r="L186" s="106">
        <v>2.12</v>
      </c>
    </row>
    <row r="187" spans="1:12" ht="15.75" x14ac:dyDescent="0.25">
      <c r="A187" s="23"/>
      <c r="B187" s="15"/>
      <c r="C187" s="68"/>
      <c r="D187" s="107" t="s">
        <v>32</v>
      </c>
      <c r="E187" s="102" t="s">
        <v>58</v>
      </c>
      <c r="F187" s="111">
        <v>30</v>
      </c>
      <c r="G187" s="111">
        <v>1.41</v>
      </c>
      <c r="H187" s="111">
        <v>0.21</v>
      </c>
      <c r="I187" s="111">
        <v>14.94</v>
      </c>
      <c r="J187" s="111">
        <v>64.2</v>
      </c>
      <c r="K187" s="121">
        <v>299.17</v>
      </c>
      <c r="L187" s="112">
        <v>1.65</v>
      </c>
    </row>
    <row r="188" spans="1:12" ht="15" x14ac:dyDescent="0.25">
      <c r="A188" s="23"/>
      <c r="B188" s="15"/>
      <c r="C188" s="68"/>
      <c r="D188" s="69"/>
      <c r="E188" s="66"/>
      <c r="F188" s="52"/>
      <c r="G188" s="52"/>
      <c r="H188" s="52"/>
      <c r="I188" s="52"/>
      <c r="J188" s="52"/>
      <c r="K188" s="54"/>
      <c r="L188" s="52"/>
    </row>
    <row r="189" spans="1:12" ht="15" x14ac:dyDescent="0.25">
      <c r="A189" s="23"/>
      <c r="B189" s="15"/>
      <c r="C189" s="68"/>
      <c r="D189" s="69"/>
      <c r="E189" s="66"/>
      <c r="F189" s="52"/>
      <c r="G189" s="52"/>
      <c r="H189" s="52"/>
      <c r="I189" s="52"/>
      <c r="J189" s="52"/>
      <c r="K189" s="54"/>
      <c r="L189" s="52"/>
    </row>
    <row r="190" spans="1:12" ht="15" x14ac:dyDescent="0.25">
      <c r="A190" s="24"/>
      <c r="B190" s="17"/>
      <c r="C190" s="72"/>
      <c r="D190" s="73" t="s">
        <v>33</v>
      </c>
      <c r="E190" s="75"/>
      <c r="F190" s="56">
        <f>SUM(F181:F189)</f>
        <v>840</v>
      </c>
      <c r="G190" s="56">
        <f t="shared" ref="G190:J190" si="88">SUM(G181:G189)</f>
        <v>27.88</v>
      </c>
      <c r="H190" s="56">
        <f t="shared" si="88"/>
        <v>22.51</v>
      </c>
      <c r="I190" s="56">
        <f t="shared" si="88"/>
        <v>104.47999999999999</v>
      </c>
      <c r="J190" s="56">
        <f t="shared" si="88"/>
        <v>723.2700000000001</v>
      </c>
      <c r="K190" s="57"/>
      <c r="L190" s="56">
        <f t="shared" ref="L190" si="89">SUM(L181:L189)</f>
        <v>44.23</v>
      </c>
    </row>
    <row r="191" spans="1:12" ht="15" x14ac:dyDescent="0.2">
      <c r="A191" s="29">
        <f>A174</f>
        <v>2</v>
      </c>
      <c r="B191" s="30">
        <f>B174</f>
        <v>5</v>
      </c>
      <c r="C191" s="156" t="s">
        <v>4</v>
      </c>
      <c r="D191" s="157"/>
      <c r="E191" s="76"/>
      <c r="F191" s="58">
        <f>F180+F190</f>
        <v>1340</v>
      </c>
      <c r="G191" s="58">
        <f t="shared" ref="G191" si="90">G180+G190</f>
        <v>41.42</v>
      </c>
      <c r="H191" s="58">
        <f t="shared" ref="H191" si="91">H180+H190</f>
        <v>30.43</v>
      </c>
      <c r="I191" s="58">
        <f t="shared" ref="I191" si="92">I180+I190</f>
        <v>213.09999999999997</v>
      </c>
      <c r="J191" s="58">
        <f t="shared" ref="J191:L191" si="93">J180+J190</f>
        <v>1285.27</v>
      </c>
      <c r="K191" s="58"/>
      <c r="L191" s="58">
        <f t="shared" si="93"/>
        <v>69.680000000000007</v>
      </c>
    </row>
    <row r="192" spans="1:12" ht="15" x14ac:dyDescent="0.25">
      <c r="A192" s="27"/>
      <c r="B192" s="28"/>
      <c r="C192" s="155" t="s">
        <v>5</v>
      </c>
      <c r="D192" s="155"/>
      <c r="E192" s="155"/>
      <c r="F192" s="77">
        <f>(F24+F43+F62+F81+F99+F117+F136+F154+F173+F191)/(IF(F24=0,0,1)+IF(F43=0,0,1)+IF(F62=0,0,1)+IF(F81=0,0,1)+IF(F99=0,0,1)+IF(F117=0,0,1)+IF(F136=0,0,1)+IF(F154=0,0,1)+IF(F173=0,0,1)+IF(F191=0,0,1))</f>
        <v>1352</v>
      </c>
      <c r="G192" s="77">
        <f>(G24+G43+G62+G81+G99+G117+G136+G154+G173+G191)/(IF(G24=0,0,1)+IF(G43=0,0,1)+IF(G62=0,0,1)+IF(G81=0,0,1)+IF(G99=0,0,1)+IF(G117=0,0,1)+IF(G136=0,0,1)+IF(G154=0,0,1)+IF(G173=0,0,1)+IF(G191=0,0,1))</f>
        <v>46.069999999999993</v>
      </c>
      <c r="H192" s="77">
        <f>(H24+H43+H62+H81+H99+H117+H136+H154+H173+H191)/(IF(H24=0,0,1)+IF(H43=0,0,1)+IF(H62=0,0,1)+IF(H81=0,0,1)+IF(H99=0,0,1)+IF(H117=0,0,1)+IF(H136=0,0,1)+IF(H154=0,0,1)+IF(H173=0,0,1)+IF(H191=0,0,1))</f>
        <v>45.911999999999999</v>
      </c>
      <c r="I192" s="77">
        <f>(I24+I43+I62+I81+I99+I117+I136+I154+I173+I191)/(IF(I24=0,0,1)+IF(I43=0,0,1)+IF(I62=0,0,1)+IF(I81=0,0,1)+IF(I99=0,0,1)+IF(I117=0,0,1)+IF(I136=0,0,1)+IF(I154=0,0,1)+IF(I173=0,0,1)+IF(I191=0,0,1))</f>
        <v>190.40999999999997</v>
      </c>
      <c r="J192" s="77">
        <f>(J24+J43+J62+J81+J99+J117+J136+J154+J173+J191)/(IF(J24=0,0,1)+IF(J43=0,0,1)+IF(J62=0,0,1)+IF(J81=0,0,1)+IF(J99=0,0,1)+IF(J117=0,0,1)+IF(J136=0,0,1)+IF(J154=0,0,1)+IF(J173=0,0,1)+IF(J191=0,0,1))</f>
        <v>1297.3969999999999</v>
      </c>
      <c r="K192" s="77"/>
      <c r="L192" s="77">
        <f>(L24+L43+L62+L81+L99+L117+L136+L154+L173+L191)/(IF(L24=0,0,1)+IF(L43=0,0,1)+IF(L62=0,0,1)+IF(L81=0,0,1)+IF(L99=0,0,1)+IF(L117=0,0,1)+IF(L136=0,0,1)+IF(L154=0,0,1)+IF(L173=0,0,1)+IF(L191=0,0,1))</f>
        <v>75.619999999999976</v>
      </c>
    </row>
  </sheetData>
  <mergeCells count="14">
    <mergeCell ref="C81:D81"/>
    <mergeCell ref="C99:D99"/>
    <mergeCell ref="C24:D24"/>
    <mergeCell ref="C192:E192"/>
    <mergeCell ref="C191:D191"/>
    <mergeCell ref="C117:D117"/>
    <mergeCell ref="C136:D136"/>
    <mergeCell ref="C154:D154"/>
    <mergeCell ref="C173:D173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2024-01-17T06:39:44Z</dcterms:modified>
</cp:coreProperties>
</file>